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30財政状況資料集\01資料集作成\01組み合わせ分析・ストック情報項目除く（3月末公表分）\05市町村回答\45 飛島村○\"/>
    </mc:Choice>
  </mc:AlternateContent>
  <bookViews>
    <workbookView xWindow="0" yWindow="0" windowWidth="9930" windowHeight="6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<sst xmlns="http://schemas.openxmlformats.org/spreadsheetml/2006/main" count="1138" uniqueCount="594">
  <si>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</si>
  <si>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</si>
  <si>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</si>
  <si>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</si>
  <si>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</si>
  <si>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</si>
  <si>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</si>
  <si>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</si>
  <si>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</si>
  <si>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</si>
  <si>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</si>
  <si>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</si>
  <si>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</si>
  <si>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</si>
  <si>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</si>
  <si>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</si>
  <si>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</si>
  <si>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</si>
  <si>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</si>
  <si>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</si>
  <si>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</si>
  <si>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</si>
  <si>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</si>
  <si>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</si>
  <si>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</si>
  <si>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</si>
  <si>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</si>
  <si>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</si>
  <si>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</si>
  <si>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</si>
  <si>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</si>
  <si>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</si>
  <si>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</si>
  <si>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</si>
  <si>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</si>
  <si>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</si>
  <si>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</si>
  <si>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</si>
  <si>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</si>
  <si>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</si>
  <si>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</si>
  <si>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</si>
  <si>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</si>
  <si>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</si>
  <si>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</si>
  <si>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</si>
  <si>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</si>
  <si>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</si>
  <si>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</si>
  <si>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</si>
  <si>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</si>
  <si>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</si>
  <si>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</si>
  <si>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</si>
  <si>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</si>
  <si>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</si>
  <si>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</si>
  <si>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</si>
  <si>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</si>
  <si>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</si>
  <si>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</si>
  <si>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</si>
  <si>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</si>
  <si>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</si>
  <si>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</si>
  <si>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</si>
  <si>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</si>
  <si>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</si>
  <si>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</si>
  <si>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</si>
  <si>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</si>
  <si>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</si>
  <si>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</si>
  <si>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</si>
  <si>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</si>
  <si>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</si>
  <si>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</si>
  <si>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</si>
  <si>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</si>
  <si>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</si>
  <si>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</si>
  <si>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</si>
  <si>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</si>
  <si>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</si>
  <si>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</si>
  <si>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</si>
  <si>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</si>
  <si>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</si>
  <si>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</si>
  <si>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</si>
  <si>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</si>
  <si>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</si>
  <si>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</si>
  <si>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</si>
  <si>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</si>
  <si>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</si>
  <si>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</si>
  <si>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</si>
  <si>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</si>
  <si>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</si>
  <si>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</si>
  <si>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</si>
  <si>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</si>
  <si>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</si>
  <si>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</si>
  <si>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</si>
  <si>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</si>
  <si>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</si>
  <si>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</si>
  <si>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</si>
  <si>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</si>
  <si>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</si>
  <si>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</si>
  <si>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</si>
  <si>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</si>
  <si>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</si>
  <si>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</si>
  <si>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</si>
  <si>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</si>
  <si>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</si>
  <si>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</si>
  <si>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</si>
  <si>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</si>
  <si>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</si>
  <si>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</si>
  <si>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</si>
  <si>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</si>
  <si>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</si>
  <si>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</si>
  <si>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</si>
  <si>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</si>
  <si>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</si>
  <si>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</si>
  <si>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</si>
  <si>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</si>
  <si>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</si>
  <si>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</si>
  <si>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</si>
  <si>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</si>
  <si>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</si>
  <si>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</si>
  <si>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</si>
  <si>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</si>
  <si>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</si>
  <si>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</si>
  <si>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</si>
  <si>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</si>
  <si>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</si>
  <si>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</si>
  <si>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</si>
  <si>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</si>
  <si>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</si>
  <si>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</si>
  <si>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</si>
  <si>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</si>
  <si>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</si>
  <si>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</si>
  <si>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</si>
  <si>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</si>
  <si>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</si>
  <si>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</si>
  <si>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</si>
  <si>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</si>
  <si>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</si>
  <si>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</si>
  <si>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</si>
  <si>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</si>
  <si>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</si>
  <si>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</si>
  <si>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</si>
  <si>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</si>
  <si>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</si>
  <si>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</si>
  <si>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</si>
  <si>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</si>
  <si>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</si>
  <si>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</si>
  <si>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</si>
  <si>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</si>
  <si>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</si>
  <si>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</si>
  <si>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</si>
  <si>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</si>
  <si>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</si>
  <si>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</si>
  <si>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</si>
  <si>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</si>
  <si>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</si>
  <si>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</si>
  <si>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</si>
  <si>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</si>
  <si>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</si>
  <si>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</si>
  <si>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</si>
  <si>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</si>
  <si>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</si>
  <si>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</si>
  <si>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</si>
  <si>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</si>
  <si>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</si>
  <si>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</si>
  <si>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</si>
  <si>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</si>
  <si>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</si>
  <si>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</si>
  <si>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</si>
  <si>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</si>
  <si>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</si>
  <si>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</si>
  <si>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</si>
  <si>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愛知県飛島村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</si>
  <si>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</si>
  <si>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</si>
  <si>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</si>
  <si>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</si>
  <si>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</si>
  <si>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</si>
  <si>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</si>
  <si>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</si>
  <si>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</si>
  <si>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</si>
  <si>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</si>
  <si>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</si>
  <si>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</si>
  <si>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</si>
  <si>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</si>
  <si>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</si>
  <si>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</si>
  <si>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</si>
  <si>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</si>
  <si>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</si>
  <si>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</si>
  <si>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</si>
  <si>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</si>
  <si>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</si>
  <si>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</si>
  <si>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</si>
  <si>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</si>
  <si>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</si>
  <si>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</si>
  <si>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</si>
  <si>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</si>
  <si>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</si>
  <si>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</si>
  <si>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</si>
  <si>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</si>
  <si>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</si>
  <si>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</si>
  <si>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</si>
  <si>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</si>
  <si>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</si>
  <si>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</si>
  <si>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</si>
  <si>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</si>
  <si>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</si>
  <si>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</si>
  <si>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</si>
  <si>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</si>
  <si>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</si>
  <si>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</si>
  <si>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</si>
  <si>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</si>
  <si>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</si>
  <si>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</si>
  <si>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</si>
  <si>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</si>
  <si>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</si>
  <si>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</si>
  <si>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</si>
  <si>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</si>
  <si>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</si>
  <si>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</si>
  <si>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</si>
  <si>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</si>
  <si>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</si>
  <si>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</si>
  <si>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</si>
  <si>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</si>
  <si>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</si>
  <si>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</si>
  <si>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</si>
  <si>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</si>
  <si>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</si>
  <si>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</si>
  <si>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</si>
  <si>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</si>
  <si>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</si>
  <si>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</si>
  <si>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</si>
  <si>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</si>
  <si>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</si>
  <si>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</si>
  <si>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</si>
  <si>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</si>
  <si>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</si>
  <si>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</si>
  <si>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</si>
  <si>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</si>
  <si>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</si>
  <si>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</si>
  <si>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</si>
  <si>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</si>
  <si>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</si>
  <si>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</si>
  <si>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</si>
  <si>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</si>
  <si>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</si>
  <si>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</si>
  <si>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</si>
  <si>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</si>
  <si>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</si>
  <si>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</si>
  <si>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</si>
  <si>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</si>
  <si>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</si>
  <si>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</si>
  <si>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</si>
  <si>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</si>
  <si>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</si>
  <si>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</si>
  <si>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</si>
  <si>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</si>
  <si>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</si>
  <si>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</si>
  <si>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</si>
  <si>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</si>
  <si>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</si>
  <si>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</si>
  <si>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</si>
  <si>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</si>
  <si>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</si>
  <si>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</si>
  <si>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</si>
  <si>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</si>
  <si>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</si>
  <si>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</si>
  <si>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</si>
  <si>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</si>
  <si>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</si>
  <si>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</si>
  <si>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</si>
  <si>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</si>
  <si>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</si>
  <si>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</si>
  <si>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</si>
  <si>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</si>
  <si>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</si>
  <si>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</si>
  <si>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</si>
  <si>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</si>
  <si>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</si>
  <si>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</si>
  <si>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</si>
  <si>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</si>
  <si>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</si>
  <si>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</si>
  <si>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</si>
  <si>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</si>
  <si>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</si>
  <si>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愛知県飛島村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</si>
  <si>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</si>
  <si>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</si>
  <si>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</si>
  <si>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</si>
  <si>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</si>
  <si>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</si>
  <si>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</si>
  <si>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</si>
  <si>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</si>
  <si>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</si>
  <si>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</si>
  <si>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</si>
  <si>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</si>
  <si>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</si>
  <si>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</si>
  <si>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</si>
  <si>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</si>
  <si>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</si>
  <si>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</si>
  <si>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</si>
  <si>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</si>
  <si>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</si>
  <si>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</si>
  <si>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</si>
  <si>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</si>
  <si>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</si>
  <si>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</si>
  <si>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</si>
  <si>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</si>
  <si>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</si>
  <si>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</si>
  <si>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</si>
  <si>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</si>
  <si>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</si>
  <si>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</si>
  <si>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</si>
  <si>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</si>
  <si>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</si>
  <si>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</si>
  <si>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</si>
  <si>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農業集落排水処理施設事業特別会計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</si>
  <si>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</si>
  <si>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</si>
  <si>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</si>
  <si>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</si>
  <si>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</si>
  <si>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</si>
  <si>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</si>
  <si>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</si>
  <si>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</si>
  <si>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</si>
  <si>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</si>
  <si>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</si>
  <si>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</si>
  <si>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</si>
  <si>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</si>
  <si>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</si>
  <si>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</si>
  <si>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</si>
  <si>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</si>
  <si>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</si>
  <si>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</si>
  <si>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</si>
  <si>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</si>
  <si>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</si>
  <si>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</si>
  <si>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</si>
  <si>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</si>
  <si>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</si>
  <si>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</si>
  <si>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</si>
  <si>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</si>
  <si>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</si>
  <si>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</si>
  <si>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</si>
  <si>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</si>
  <si>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</si>
  <si>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</si>
  <si>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</si>
  <si>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</si>
  <si>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</si>
  <si>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</si>
  <si>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</si>
  <si>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</si>
  <si>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</si>
  <si>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</si>
  <si>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</si>
  <si>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</si>
  <si>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</si>
  <si>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</si>
  <si>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</si>
  <si>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</si>
  <si>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</si>
  <si>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</si>
  <si>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</si>
  <si>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</si>
  <si>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</si>
  <si>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</si>
  <si>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</si>
  <si>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</si>
  <si>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</si>
  <si>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</si>
  <si>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</si>
  <si>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</si>
  <si>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</si>
  <si>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</si>
  <si>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</si>
  <si>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農業集落排水処理施設事業特別会計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</si>
  <si>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</si>
  <si>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</si>
  <si>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</si>
  <si>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</si>
  <si>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</si>
  <si>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</si>
  <si>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</si>
  <si>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</si>
  <si>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</si>
  <si>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</si>
  <si>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</si>
  <si>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</si>
  <si>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</si>
  <si>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</si>
  <si>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</si>
  <si>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</si>
  <si>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</si>
  <si>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</si>
  <si>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</si>
  <si>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</si>
  <si>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</si>
  <si>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</si>
  <si>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</si>
  <si>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</si>
  <si>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</si>
  <si>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</si>
  <si>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</si>
  <si>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</si>
  <si>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</si>
  <si>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</si>
  <si>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</si>
  <si>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</si>
  <si>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</si>
  <si>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</si>
  <si>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</si>
  <si>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</si>
  <si>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</si>
  <si>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</si>
  <si>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</si>
  <si>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</si>
  <si>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</si>
  <si>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</si>
  <si>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</si>
  <si>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</si>
  <si>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</si>
  <si>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</si>
  <si>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</si>
  <si>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</si>
  <si>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</si>
  <si>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</si>
  <si>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</si>
  <si>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</si>
  <si>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</si>
  <si>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</si>
  <si>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</si>
  <si>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</si>
  <si>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</si>
  <si>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</si>
  <si>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</si>
  <si>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</si>
  <si>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</si>
  <si>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</si>
  <si>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</si>
  <si>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</si>
  <si>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</si>
  <si>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</si>
  <si>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</si>
  <si>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</si>
  <si>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</si>
  <si>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</si>
  <si>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</si>
  <si>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</si>
  <si>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</si>
  <si>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</si>
  <si>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</si>
  <si>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</si>
  <si>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</si>
  <si>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</si>
  <si>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</si>
  <si>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</si>
  <si>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</si>
  <si>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</si>
  <si>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</si>
  <si>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</si>
  <si>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</si>
  <si>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</si>
  <si>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</si>
  <si>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</si>
  <si>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</si>
  <si>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</si>
  <si>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</si>
  <si>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</si>
  <si>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</si>
  <si>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4.76</t>
  </si>
  <si>
    <t>▲ 77.26</t>
  </si>
  <si>
    <t>一般会計</t>
  </si>
  <si>
    <t>農業集落排水処理施設事業特別会計</t>
  </si>
  <si>
    <t>国民健康保険特別会計</t>
  </si>
  <si>
    <t>介護保険特別会計（保険事業勘定）</t>
  </si>
  <si>
    <t>宅地造成事業特別会計</t>
  </si>
  <si>
    <t>後期高齢者医療特別会計</t>
  </si>
  <si>
    <t>介護保険特別会計（サービス事業勘定）</t>
  </si>
  <si>
    <t>土地取得特別会計</t>
  </si>
  <si>
    <t>その他会計（赤字）</t>
  </si>
  <si>
    <t>その他会計（黒字）</t>
  </si>
  <si>
    <t>-</t>
    <phoneticPr fontId="2"/>
  </si>
  <si>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</si>
  <si>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</si>
  <si>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海部地区水防事務組合</t>
    <rPh sb="0" eb="2">
      <t>アマ</t>
    </rPh>
    <rPh sb="2" eb="4">
      <t>チク</t>
    </rPh>
    <rPh sb="4" eb="6">
      <t>スイボウ</t>
    </rPh>
    <rPh sb="6" eb="8">
      <t>ジム</t>
    </rPh>
    <rPh sb="8" eb="10">
      <t>クミアイ</t>
    </rPh>
    <phoneticPr fontId="2"/>
  </si>
  <si>
    <t>海部南部消防組合（一般会計）</t>
    <rPh sb="0" eb="2">
      <t>アマ</t>
    </rPh>
    <rPh sb="2" eb="4">
      <t>ナンブ</t>
    </rPh>
    <rPh sb="4" eb="6">
      <t>ショウボウ</t>
    </rPh>
    <rPh sb="6" eb="8">
      <t>クミアイ</t>
    </rPh>
    <rPh sb="9" eb="11">
      <t>イッパン</t>
    </rPh>
    <rPh sb="11" eb="13">
      <t>カイケイ</t>
    </rPh>
    <phoneticPr fontId="2"/>
  </si>
  <si>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2"/>
  </si>
  <si>
    <t>海部地区環境事務組合</t>
    <rPh sb="0" eb="2">
      <t>アマ</t>
    </rPh>
    <rPh sb="2" eb="4">
      <t>チク</t>
    </rPh>
    <rPh sb="4" eb="6">
      <t>カンキョウ</t>
    </rPh>
    <rPh sb="6" eb="8">
      <t>ジム</t>
    </rPh>
    <rPh sb="8" eb="10">
      <t>クミアイ</t>
    </rPh>
    <phoneticPr fontId="2"/>
  </si>
  <si>
    <t>海部南部広域事務組合（一般会計）</t>
    <rPh sb="0" eb="2">
      <t>アマ</t>
    </rPh>
    <rPh sb="2" eb="4">
      <t>ナンブ</t>
    </rPh>
    <rPh sb="4" eb="6">
      <t>コウイキ</t>
    </rPh>
    <rPh sb="6" eb="8">
      <t>ジム</t>
    </rPh>
    <rPh sb="8" eb="10">
      <t>クミアイ</t>
    </rPh>
    <rPh sb="11" eb="13">
      <t>イッパン</t>
    </rPh>
    <rPh sb="13" eb="15">
      <t>カイケイ</t>
    </rPh>
    <phoneticPr fontId="2"/>
  </si>
  <si>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</si>
  <si>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海部地区急病診療所組合</t>
    <rPh sb="0" eb="2">
      <t>アマ</t>
    </rPh>
    <rPh sb="2" eb="4">
      <t>チク</t>
    </rPh>
    <rPh sb="4" eb="6">
      <t>キュウビョウ</t>
    </rPh>
    <rPh sb="6" eb="11">
      <t>シンリョウショクミアイ</t>
    </rPh>
    <phoneticPr fontId="2"/>
  </si>
  <si>
    <t>海部南部水道企業団</t>
    <rPh sb="0" eb="2">
      <t>アマ</t>
    </rPh>
    <rPh sb="2" eb="4">
      <t>ナンブ</t>
    </rPh>
    <rPh sb="4" eb="6">
      <t>スイドウ</t>
    </rPh>
    <rPh sb="6" eb="8">
      <t>キギョウ</t>
    </rPh>
    <rPh sb="8" eb="9">
      <t>ダン</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</si>
  <si>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</si>
  <si>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</si>
  <si>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</si>
  <si>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t>
    <phoneticPr fontId="2"/>
  </si>
  <si>
    <t>-</t>
    <phoneticPr fontId="2"/>
  </si>
  <si>
    <t>-</t>
    <phoneticPr fontId="2"/>
  </si>
  <si>
    <t>-</t>
    <phoneticPr fontId="2"/>
  </si>
  <si>
    <t>地域整備基金</t>
    <phoneticPr fontId="2"/>
  </si>
  <si>
    <t>人材育成基金</t>
    <phoneticPr fontId="2"/>
  </si>
  <si>
    <t>地域福祉振興基金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</si>
</sst>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c:ext xmlns:c16="http://schemas.microsoft.com/office/drawing/2014/chart" uri="{C3380CC4-5D6E-409C-BE32-E72D297353CC}">
              <c16:uniqueId val="{00000000-E2F0-4175-8920-D2F9571A80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155960</c:v>
                </c:pt>
                <c:pt idx="1">
                  <c:v>259097</c:v>
                </c:pt>
                <c:pt idx="2">
                  <c:v>421745</c:v>
                </c:pt>
                <c:pt idx="3">
                  <c:v>317966</c:v>
                </c:pt>
                <c:pt idx="4">
                  <c:v>507994</c:v>
                </c:pt>
              </c:numCache>
            </c:numRef>
          </c:val>
          <c:smooth val="0"/>
          <c:extLst>
            <c:ext xmlns:c16="http://schemas.microsoft.com/office/drawing/2014/chart" uri="{C3380CC4-5D6E-409C-BE32-E72D297353CC}">
              <c16:uniqueId val="{00000001-E2F0-4175-8920-D2F9571A80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6.14</c:v>
                </c:pt>
                <c:pt idx="1">
                  <c:v>6.47</c:v>
                </c:pt>
                <c:pt idx="2">
                  <c:v>1.08</c:v>
                </c:pt>
                <c:pt idx="3">
                  <c:v>6.19</c:v>
                </c:pt>
                <c:pt idx="4">
                  <c:v>6.85</c:v>
                </c:pt>
              </c:numCache>
            </c:numRef>
          </c:val>
          <c:extLst>
            <c:ext xmlns:c16="http://schemas.microsoft.com/office/drawing/2014/chart" uri="{C3380CC4-5D6E-409C-BE32-E72D297353CC}">
              <c16:uniqueId val="{00000000-2E56-418D-A72F-B95A94E51D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94.15</c:v>
                </c:pt>
                <c:pt idx="1">
                  <c:v>106.84</c:v>
                </c:pt>
                <c:pt idx="2">
                  <c:v>102.12</c:v>
                </c:pt>
                <c:pt idx="3">
                  <c:v>20</c:v>
                </c:pt>
                <c:pt idx="4">
                  <c:v>19.63</c:v>
                </c:pt>
              </c:numCache>
            </c:numRef>
          </c:val>
          <c:extLst>
            <c:ext xmlns:c16="http://schemas.microsoft.com/office/drawing/2014/chart" uri="{C3380CC4-5D6E-409C-BE32-E72D297353CC}">
              <c16:uniqueId val="{00000001-2E56-418D-A72F-B95A94E51D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11.35</c:v>
                </c:pt>
                <c:pt idx="1">
                  <c:v>10.45</c:v>
                </c:pt>
                <c:pt idx="2">
                  <c:v>-4.76</c:v>
                </c:pt>
                <c:pt idx="3">
                  <c:v>-77.260000000000005</c:v>
                </c:pt>
                <c:pt idx="4">
                  <c:v>0.72</c:v>
                </c:pt>
              </c:numCache>
            </c:numRef>
          </c:val>
          <c:smooth val="0"/>
          <c:extLst>
            <c:ext xmlns:c16="http://schemas.microsoft.com/office/drawing/2014/chart" uri="{C3380CC4-5D6E-409C-BE32-E72D297353CC}">
              <c16:uniqueId val="{00000002-2E56-418D-A72F-B95A94E51D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F24-454F-A5AC-163B3C0869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24-454F-A5AC-163B3C0869B5}"/>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F24-454F-A5AC-163B3C0869B5}"/>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c:v>
                </c:pt>
              </c:numCache>
            </c:numRef>
          </c:val>
          <c:extLst>
            <c:ext xmlns:c16="http://schemas.microsoft.com/office/drawing/2014/chart" uri="{C3380CC4-5D6E-409C-BE32-E72D297353CC}">
              <c16:uniqueId val="{00000003-FF24-454F-A5AC-163B3C0869B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FF24-454F-A5AC-163B3C0869B5}"/>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#N/A</c:v>
                </c:pt>
                <c:pt idx="3">
                  <c:v>0</c:v>
                </c:pt>
                <c:pt idx="4">
                  <c:v>#N/A</c:v>
                </c:pt>
                <c:pt idx="5">
                  <c:v>0</c:v>
                </c:pt>
                <c:pt idx="6">
                  <c:v>#N/A</c:v>
                </c:pt>
                <c:pt idx="7">
                  <c:v>0</c:v>
                </c:pt>
                <c:pt idx="8">
                  <c:v>#N/A</c:v>
                </c:pt>
                <c:pt idx="9">
                  <c:v>0.32</c:v>
                </c:pt>
              </c:numCache>
            </c:numRef>
          </c:val>
          <c:extLst>
            <c:ext xmlns:c16="http://schemas.microsoft.com/office/drawing/2014/chart" uri="{C3380CC4-5D6E-409C-BE32-E72D297353CC}">
              <c16:uniqueId val="{00000005-FF24-454F-A5AC-163B3C0869B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7.0000000000000007E-2</c:v>
                </c:pt>
                <c:pt idx="4">
                  <c:v>#N/A</c:v>
                </c:pt>
                <c:pt idx="5">
                  <c:v>0.28000000000000003</c:v>
                </c:pt>
                <c:pt idx="6">
                  <c:v>#N/A</c:v>
                </c:pt>
                <c:pt idx="7">
                  <c:v>0.25</c:v>
                </c:pt>
                <c:pt idx="8">
                  <c:v>#N/A</c:v>
                </c:pt>
                <c:pt idx="9">
                  <c:v>0.38</c:v>
                </c:pt>
              </c:numCache>
            </c:numRef>
          </c:val>
          <c:extLst>
            <c:ext xmlns:c16="http://schemas.microsoft.com/office/drawing/2014/chart" uri="{C3380CC4-5D6E-409C-BE32-E72D297353CC}">
              <c16:uniqueId val="{00000006-FF24-454F-A5AC-163B3C0869B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1.97</c:v>
                </c:pt>
                <c:pt idx="2">
                  <c:v>#N/A</c:v>
                </c:pt>
                <c:pt idx="3">
                  <c:v>1.88</c:v>
                </c:pt>
                <c:pt idx="4">
                  <c:v>#N/A</c:v>
                </c:pt>
                <c:pt idx="5">
                  <c:v>1.35</c:v>
                </c:pt>
                <c:pt idx="6">
                  <c:v>#N/A</c:v>
                </c:pt>
                <c:pt idx="7">
                  <c:v>1.1200000000000001</c:v>
                </c:pt>
                <c:pt idx="8">
                  <c:v>#N/A</c:v>
                </c:pt>
                <c:pt idx="9">
                  <c:v>0.87</c:v>
                </c:pt>
              </c:numCache>
            </c:numRef>
          </c:val>
          <c:extLst>
            <c:ext xmlns:c16="http://schemas.microsoft.com/office/drawing/2014/chart" uri="{C3380CC4-5D6E-409C-BE32-E72D297353CC}">
              <c16:uniqueId val="{00000007-FF24-454F-A5AC-163B3C0869B5}"/>
            </c:ext>
          </c:extLst>
        </c:ser>
        <c:ser>
          <c:idx val="8"/>
          <c:order val="8"/>
          <c:tx>
            <c:strRef>
              <c:f>データシート!$A$35</c:f>
              <c:strCache>
                <c:ptCount val="1"/>
                <c:pt idx="0">
                  <c:v>農業集落排水処理施設事業特別会計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3.46</c:v>
                </c:pt>
                <c:pt idx="2">
                  <c:v>#N/A</c:v>
                </c:pt>
                <c:pt idx="3">
                  <c:v>3.57</c:v>
                </c:pt>
                <c:pt idx="4">
                  <c:v>#N/A</c:v>
                </c:pt>
                <c:pt idx="5">
                  <c:v>3.43</c:v>
                </c:pt>
                <c:pt idx="6">
                  <c:v>#N/A</c:v>
                </c:pt>
                <c:pt idx="7">
                  <c:v>2.89</c:v>
                </c:pt>
                <c:pt idx="8">
                  <c:v>#N/A</c:v>
                </c:pt>
                <c:pt idx="9">
                  <c:v>3.01</c:v>
                </c:pt>
              </c:numCache>
            </c:numRef>
          </c:val>
          <c:extLst>
            <c:ext xmlns:c16="http://schemas.microsoft.com/office/drawing/2014/chart" uri="{C3380CC4-5D6E-409C-BE32-E72D297353CC}">
              <c16:uniqueId val="{00000008-FF24-454F-A5AC-163B3C0869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6.14</c:v>
                </c:pt>
                <c:pt idx="2">
                  <c:v>#N/A</c:v>
                </c:pt>
                <c:pt idx="3">
                  <c:v>6.47</c:v>
                </c:pt>
                <c:pt idx="4">
                  <c:v>#N/A</c:v>
                </c:pt>
                <c:pt idx="5">
                  <c:v>1.07</c:v>
                </c:pt>
                <c:pt idx="6">
                  <c:v>#N/A</c:v>
                </c:pt>
                <c:pt idx="7">
                  <c:v>6.18</c:v>
                </c:pt>
                <c:pt idx="8">
                  <c:v>#N/A</c:v>
                </c:pt>
                <c:pt idx="9">
                  <c:v>6.84</c:v>
                </c:pt>
              </c:numCache>
            </c:numRef>
          </c:val>
          <c:extLst>
            <c:ext xmlns:c16="http://schemas.microsoft.com/office/drawing/2014/chart" uri="{C3380CC4-5D6E-409C-BE32-E72D297353CC}">
              <c16:uniqueId val="{00000009-FF24-454F-A5AC-163B3C0869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167</c:v>
                </c:pt>
                <c:pt idx="5">
                  <c:v>167</c:v>
                </c:pt>
                <c:pt idx="8">
                  <c:v>144</c:v>
                </c:pt>
                <c:pt idx="11">
                  <c:v>138</c:v>
                </c:pt>
                <c:pt idx="14">
                  <c:v>132</c:v>
                </c:pt>
              </c:numCache>
            </c:numRef>
          </c:val>
          <c:extLst>
            <c:ext xmlns:c16="http://schemas.microsoft.com/office/drawing/2014/chart" uri="{C3380CC4-5D6E-409C-BE32-E72D297353CC}">
              <c16:uniqueId val="{00000000-BE5C-474A-BD90-E4CD292B70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5C-474A-BD90-E4CD292B70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18</c:v>
                </c:pt>
                <c:pt idx="6">
                  <c:v>21</c:v>
                </c:pt>
                <c:pt idx="9">
                  <c:v>21</c:v>
                </c:pt>
                <c:pt idx="12">
                  <c:v>21</c:v>
                </c:pt>
              </c:numCache>
            </c:numRef>
          </c:val>
          <c:extLst>
            <c:ext xmlns:c16="http://schemas.microsoft.com/office/drawing/2014/chart" uri="{C3380CC4-5D6E-409C-BE32-E72D297353CC}">
              <c16:uniqueId val="{00000002-BE5C-474A-BD90-E4CD292B70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46</c:v>
                </c:pt>
                <c:pt idx="3">
                  <c:v>33</c:v>
                </c:pt>
                <c:pt idx="6">
                  <c:v>23</c:v>
                </c:pt>
                <c:pt idx="9">
                  <c:v>7</c:v>
                </c:pt>
                <c:pt idx="12">
                  <c:v>0</c:v>
                </c:pt>
              </c:numCache>
            </c:numRef>
          </c:val>
          <c:extLst>
            <c:ext xmlns:c16="http://schemas.microsoft.com/office/drawing/2014/chart" uri="{C3380CC4-5D6E-409C-BE32-E72D297353CC}">
              <c16:uniqueId val="{00000003-BE5C-474A-BD90-E4CD292B70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c:v>
                </c:pt>
                <c:pt idx="3">
                  <c:v>29</c:v>
                </c:pt>
                <c:pt idx="6">
                  <c:v>35</c:v>
                </c:pt>
                <c:pt idx="9">
                  <c:v>35</c:v>
                </c:pt>
                <c:pt idx="12">
                  <c:v>35</c:v>
                </c:pt>
              </c:numCache>
            </c:numRef>
          </c:val>
          <c:extLst>
            <c:ext xmlns:c16="http://schemas.microsoft.com/office/drawing/2014/chart" uri="{C3380CC4-5D6E-409C-BE32-E72D297353CC}">
              <c16:uniqueId val="{00000004-BE5C-474A-BD90-E4CD292B70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5C-474A-BD90-E4CD292B70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5C-474A-BD90-E4CD292B70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131</c:v>
                </c:pt>
                <c:pt idx="3">
                  <c:v>131</c:v>
                </c:pt>
                <c:pt idx="6">
                  <c:v>63</c:v>
                </c:pt>
                <c:pt idx="9">
                  <c:v>17</c:v>
                </c:pt>
                <c:pt idx="12">
                  <c:v>15</c:v>
                </c:pt>
              </c:numCache>
            </c:numRef>
          </c:val>
          <c:extLst>
            <c:ext xmlns:c16="http://schemas.microsoft.com/office/drawing/2014/chart" uri="{C3380CC4-5D6E-409C-BE32-E72D297353CC}">
              <c16:uniqueId val="{00000007-BE5C-474A-BD90-E4CD292B70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57</c:v>
                </c:pt>
                <c:pt idx="2">
                  <c:v>#N/A</c:v>
                </c:pt>
                <c:pt idx="3">
                  <c:v>#N/A</c:v>
                </c:pt>
                <c:pt idx="4">
                  <c:v>44</c:v>
                </c:pt>
                <c:pt idx="5">
                  <c:v>#N/A</c:v>
                </c:pt>
                <c:pt idx="6">
                  <c:v>#N/A</c:v>
                </c:pt>
                <c:pt idx="7">
                  <c:v>-2</c:v>
                </c:pt>
                <c:pt idx="8">
                  <c:v>#N/A</c:v>
                </c:pt>
                <c:pt idx="9">
                  <c:v>#N/A</c:v>
                </c:pt>
                <c:pt idx="10">
                  <c:v>-58</c:v>
                </c:pt>
                <c:pt idx="11">
                  <c:v>#N/A</c:v>
                </c:pt>
                <c:pt idx="12">
                  <c:v>#N/A</c:v>
                </c:pt>
                <c:pt idx="13">
                  <c:v>-61</c:v>
                </c:pt>
                <c:pt idx="14">
                  <c:v>#N/A</c:v>
                </c:pt>
              </c:numCache>
            </c:numRef>
          </c:val>
          <c:smooth val="0"/>
          <c:extLst>
            <c:ext xmlns:c16="http://schemas.microsoft.com/office/drawing/2014/chart" uri="{C3380CC4-5D6E-409C-BE32-E72D297353CC}">
              <c16:uniqueId val="{00000008-BE5C-474A-BD90-E4CD292B70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1385</c:v>
                </c:pt>
                <c:pt idx="5">
                  <c:v>1238</c:v>
                </c:pt>
                <c:pt idx="8">
                  <c:v>1113</c:v>
                </c:pt>
                <c:pt idx="11">
                  <c:v>991</c:v>
                </c:pt>
                <c:pt idx="14">
                  <c:v>871</c:v>
                </c:pt>
              </c:numCache>
            </c:numRef>
          </c:val>
          <c:extLst>
            <c:ext xmlns:c16="http://schemas.microsoft.com/office/drawing/2014/chart" uri="{C3380CC4-5D6E-409C-BE32-E72D297353CC}">
              <c16:uniqueId val="{00000000-A581-4962-8BF0-46B5D4500A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581-4962-8BF0-46B5D4500A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9356</c:v>
                </c:pt>
                <c:pt idx="5">
                  <c:v>9548</c:v>
                </c:pt>
                <c:pt idx="8">
                  <c:v>9066</c:v>
                </c:pt>
                <c:pt idx="11">
                  <c:v>9205</c:v>
                </c:pt>
                <c:pt idx="14">
                  <c:v>8476</c:v>
                </c:pt>
              </c:numCache>
            </c:numRef>
          </c:val>
          <c:extLst>
            <c:ext xmlns:c16="http://schemas.microsoft.com/office/drawing/2014/chart" uri="{C3380CC4-5D6E-409C-BE32-E72D297353CC}">
              <c16:uniqueId val="{00000002-A581-4962-8BF0-46B5D4500A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81-4962-8BF0-46B5D4500A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81-4962-8BF0-46B5D4500A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81-4962-8BF0-46B5D4500A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274</c:v>
                </c:pt>
                <c:pt idx="3">
                  <c:v>193</c:v>
                </c:pt>
                <c:pt idx="6">
                  <c:v>140</c:v>
                </c:pt>
                <c:pt idx="9">
                  <c:v>275</c:v>
                </c:pt>
                <c:pt idx="12">
                  <c:v>241</c:v>
                </c:pt>
              </c:numCache>
            </c:numRef>
          </c:val>
          <c:extLst>
            <c:ext xmlns:c16="http://schemas.microsoft.com/office/drawing/2014/chart" uri="{C3380CC4-5D6E-409C-BE32-E72D297353CC}">
              <c16:uniqueId val="{00000006-A581-4962-8BF0-46B5D4500A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75</c:v>
                </c:pt>
                <c:pt idx="3">
                  <c:v>34</c:v>
                </c:pt>
                <c:pt idx="6">
                  <c:v>8</c:v>
                </c:pt>
                <c:pt idx="9">
                  <c:v>0</c:v>
                </c:pt>
                <c:pt idx="12">
                  <c:v>0</c:v>
                </c:pt>
              </c:numCache>
            </c:numRef>
          </c:val>
          <c:extLst>
            <c:ext xmlns:c16="http://schemas.microsoft.com/office/drawing/2014/chart" uri="{C3380CC4-5D6E-409C-BE32-E72D297353CC}">
              <c16:uniqueId val="{00000007-A581-4962-8BF0-46B5D4500A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230</c:v>
                </c:pt>
                <c:pt idx="3">
                  <c:v>211</c:v>
                </c:pt>
                <c:pt idx="6">
                  <c:v>207</c:v>
                </c:pt>
                <c:pt idx="9">
                  <c:v>200</c:v>
                </c:pt>
                <c:pt idx="12">
                  <c:v>186</c:v>
                </c:pt>
              </c:numCache>
            </c:numRef>
          </c:val>
          <c:extLst>
            <c:ext xmlns:c16="http://schemas.microsoft.com/office/drawing/2014/chart" uri="{C3380CC4-5D6E-409C-BE32-E72D297353CC}">
              <c16:uniqueId val="{00000008-A581-4962-8BF0-46B5D4500A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158</c:v>
                </c:pt>
                <c:pt idx="3">
                  <c:v>143</c:v>
                </c:pt>
                <c:pt idx="6">
                  <c:v>128</c:v>
                </c:pt>
                <c:pt idx="9">
                  <c:v>113</c:v>
                </c:pt>
                <c:pt idx="12">
                  <c:v>98</c:v>
                </c:pt>
              </c:numCache>
            </c:numRef>
          </c:val>
          <c:extLst>
            <c:ext xmlns:c16="http://schemas.microsoft.com/office/drawing/2014/chart" uri="{C3380CC4-5D6E-409C-BE32-E72D297353CC}">
              <c16:uniqueId val="{00000009-A581-4962-8BF0-46B5D4500A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261</c:v>
                </c:pt>
                <c:pt idx="3">
                  <c:v>137</c:v>
                </c:pt>
                <c:pt idx="6">
                  <c:v>77</c:v>
                </c:pt>
                <c:pt idx="9">
                  <c:v>61</c:v>
                </c:pt>
                <c:pt idx="12">
                  <c:v>173</c:v>
                </c:pt>
              </c:numCache>
            </c:numRef>
          </c:val>
          <c:extLst>
            <c:ext xmlns:c16="http://schemas.microsoft.com/office/drawing/2014/chart" uri="{C3380CC4-5D6E-409C-BE32-E72D297353CC}">
              <c16:uniqueId val="{0000000A-A581-4962-8BF0-46B5D4500A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81-4962-8BF0-46B5D4500A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4490</c:v>
                </c:pt>
                <c:pt idx="1">
                  <c:v>880</c:v>
                </c:pt>
                <c:pt idx="2">
                  <c:v>878</c:v>
                </c:pt>
              </c:numCache>
            </c:numRef>
          </c:val>
          <c:extLst>
            <c:ext xmlns:c16="http://schemas.microsoft.com/office/drawing/2014/chart" uri="{C3380CC4-5D6E-409C-BE32-E72D297353CC}">
              <c16:uniqueId val="{00000000-F588-4B7B-B4CF-82BE0C95AA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F588-4B7B-B4CF-82BE0C95AA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4715</c:v>
                </c:pt>
                <c:pt idx="1">
                  <c:v>8031</c:v>
                </c:pt>
                <c:pt idx="2">
                  <c:v>7263</c:v>
                </c:pt>
              </c:numCache>
            </c:numRef>
          </c:val>
          <c:extLst>
            <c:ext xmlns:c16="http://schemas.microsoft.com/office/drawing/2014/chart" uri="{C3380CC4-5D6E-409C-BE32-E72D297353CC}">
              <c16:uniqueId val="{00000002-F588-4B7B-B4CF-82BE0C95AA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元利償還金は、新発債を抑制してきたことから毎年度減少しています。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また、公営企業債の元利償還金に対する繰出金や一部事務組合等の地方債の元利償還金に対する負担金等については、ほぼ変動なく推移しています。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年度に新発債を発行しておりますので、増加する見込みです。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将来負担額に対して充当可能財源等が大きく上回ったため、将来負担比率の分子は負数になっています。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今後とも新発債の抑制を基調としつつ、適正な財政運営に努めます。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愛知県飛島村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すこやかセンター大規模改修工事及び一時避難所建設に伴い、特定目的基金である地域整備基金残高が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年度に策定した公共施設等総合管理計画及び中長期整備改修計画に基づき、公共施設の大規模改修工事を実施することに伴い、基金残高は今後減少する見込みである。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・地域整備基金　村民福祉の向上と村政発展に資する地域整備に必要な財源を確保するため、災害、庁舎及び庁舎以外の公共施設の整備に活用する。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　郷土愛の高揚と文化振興に資する人材育成に必要な財源を確保するため、人材育成に係る経費に充てるために活用する。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　高齢化社会に向けて福祉活動の促進を図るための必要な財源を確保するため、高齢化対策に活用する。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地域整備基金については、一時避難所建設及びすこやかセンター大規模改修工事の実施に伴う基金取り崩しに伴い、減額となった。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年度に策定した公共施設等総合管理計画及び中長期整備改修計画に基づき、公共施設等における大規模改修工事が実施されるため、減少する見込みである。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財源調整のため、財政調整基金を取り崩したため。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年度間の財源調整により増減する見込みである。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基金利子の増額によるもの。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基金利子の増額分のみ増加していく見込みである。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4,705
4,404
22.42
6,846,768
6,341,154
306,136
4,470,963
172,930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基準財政収入額を押し上げる要因としては、本村に立地する事業所が設備投資を活発に行うことなどにより、結果として類似団体を上回る税収があるということがあげられます。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一方、基準財政需要額は、人口の増加が少なかったことに加え、平成２９年度は、新発債を発行したものの、これまで、新発債の発行を抑制してきたことがこれを低くする要因となっています。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119063</xdr:rowOff>
    </xdr:from>
    <xdr:to>
      <xdr:col>23</xdr:col>
      <xdr:colOff>133350</xdr:colOff>
      <xdr:row>36</xdr:row>
      <xdr:rowOff>143192</xdr:rowOff>
    </xdr:to>
    <xdr:cxnSp macro="">
      <xdr:nvCxnSpPr>
        <xdr:cNvPr id="64" name="直線コネクタ 63"/>
        <xdr:cNvCxnSpPr/>
      </xdr:nvCxnSpPr>
      <xdr:spPr>
        <a:xfrm flipV="1">
          <a:off x="4114800" y="629126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143192</xdr:rowOff>
    </xdr:from>
    <xdr:to>
      <xdr:col>19</xdr:col>
      <xdr:colOff>133350</xdr:colOff>
      <xdr:row>36</xdr:row>
      <xdr:rowOff>155258</xdr:rowOff>
    </xdr:to>
    <xdr:cxnSp macro="">
      <xdr:nvCxnSpPr>
        <xdr:cNvPr id="67" name="直線コネクタ 66"/>
        <xdr:cNvCxnSpPr/>
      </xdr:nvCxnSpPr>
      <xdr:spPr>
        <a:xfrm flipV="1">
          <a:off x="3225800" y="63153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155258</xdr:rowOff>
    </xdr:from>
    <xdr:to>
      <xdr:col>15</xdr:col>
      <xdr:colOff>82550</xdr:colOff>
      <xdr:row>36</xdr:row>
      <xdr:rowOff>167322</xdr:rowOff>
    </xdr:to>
    <xdr:cxnSp macro="">
      <xdr:nvCxnSpPr>
        <xdr:cNvPr id="70" name="直線コネクタ 69"/>
        <xdr:cNvCxnSpPr/>
      </xdr:nvCxnSpPr>
      <xdr:spPr>
        <a:xfrm flipV="1">
          <a:off x="2336800" y="632745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161290</xdr:rowOff>
    </xdr:from>
    <xdr:to>
      <xdr:col>11</xdr:col>
      <xdr:colOff>31750</xdr:colOff>
      <xdr:row>36</xdr:row>
      <xdr:rowOff>167322</xdr:rowOff>
    </xdr:to>
    <xdr:cxnSp macro="">
      <xdr:nvCxnSpPr>
        <xdr:cNvPr id="73" name="直線コネクタ 72"/>
        <xdr:cNvCxnSpPr/>
      </xdr:nvCxnSpPr>
      <xdr:spPr>
        <a:xfrm>
          <a:off x="1447800" y="633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94632</xdr:rowOff>
    </xdr:from>
    <xdr:ext cx="762000" cy="259045"/>
    <xdr:sp macro="" textlink="">
      <xdr:nvSpPr>
        <xdr:cNvPr id="77" name="テキスト ボックス 76"/>
        <xdr:cNvSpPr txBox="1"/>
      </xdr:nvSpPr>
      <xdr:spPr>
        <a:xfrm>
          <a:off x="1066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68263</xdr:rowOff>
    </xdr:from>
    <xdr:to>
      <xdr:col>23</xdr:col>
      <xdr:colOff>184150</xdr:colOff>
      <xdr:row>36</xdr:row>
      <xdr:rowOff>169863</xdr:rowOff>
    </xdr:to>
    <xdr:sp macro="" textlink="">
      <xdr:nvSpPr>
        <xdr:cNvPr id="83" name="楕円 82"/>
        <xdr:cNvSpPr/>
      </xdr:nvSpPr>
      <xdr:spPr>
        <a:xfrm>
          <a:off x="49022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160990</xdr:rowOff>
    </xdr:from>
    <xdr:ext cx="762000" cy="259045"/>
    <xdr:sp macro="" textlink="">
      <xdr:nvSpPr>
        <xdr:cNvPr id="84" name="財政力該当値テキスト"/>
        <xdr:cNvSpPr txBox="1"/>
      </xdr:nvSpPr>
      <xdr:spPr>
        <a:xfrm>
          <a:off x="5041900" y="616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92392</xdr:rowOff>
    </xdr:from>
    <xdr:to>
      <xdr:col>19</xdr:col>
      <xdr:colOff>184150</xdr:colOff>
      <xdr:row>37</xdr:row>
      <xdr:rowOff>22542</xdr:rowOff>
    </xdr:to>
    <xdr:sp macro="" textlink="">
      <xdr:nvSpPr>
        <xdr:cNvPr id="85" name="楕円 84"/>
        <xdr:cNvSpPr/>
      </xdr:nvSpPr>
      <xdr:spPr>
        <a:xfrm>
          <a:off x="4064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32719</xdr:rowOff>
    </xdr:from>
    <xdr:ext cx="736600" cy="259045"/>
    <xdr:sp macro="" textlink="">
      <xdr:nvSpPr>
        <xdr:cNvPr id="86" name="テキスト ボックス 85"/>
        <xdr:cNvSpPr txBox="1"/>
      </xdr:nvSpPr>
      <xdr:spPr>
        <a:xfrm>
          <a:off x="3733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104458</xdr:rowOff>
    </xdr:from>
    <xdr:to>
      <xdr:col>15</xdr:col>
      <xdr:colOff>133350</xdr:colOff>
      <xdr:row>37</xdr:row>
      <xdr:rowOff>34608</xdr:rowOff>
    </xdr:to>
    <xdr:sp macro="" textlink="">
      <xdr:nvSpPr>
        <xdr:cNvPr id="87" name="楕円 86"/>
        <xdr:cNvSpPr/>
      </xdr:nvSpPr>
      <xdr:spPr>
        <a:xfrm>
          <a:off x="3175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44785</xdr:rowOff>
    </xdr:from>
    <xdr:ext cx="762000" cy="259045"/>
    <xdr:sp macro="" textlink="">
      <xdr:nvSpPr>
        <xdr:cNvPr id="88" name="テキスト ボックス 87"/>
        <xdr:cNvSpPr txBox="1"/>
      </xdr:nvSpPr>
      <xdr:spPr>
        <a:xfrm>
          <a:off x="2844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116522</xdr:rowOff>
    </xdr:from>
    <xdr:to>
      <xdr:col>11</xdr:col>
      <xdr:colOff>82550</xdr:colOff>
      <xdr:row>37</xdr:row>
      <xdr:rowOff>46672</xdr:rowOff>
    </xdr:to>
    <xdr:sp macro="" textlink="">
      <xdr:nvSpPr>
        <xdr:cNvPr id="89" name="楕円 88"/>
        <xdr:cNvSpPr/>
      </xdr:nvSpPr>
      <xdr:spPr>
        <a:xfrm>
          <a:off x="2286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56849</xdr:rowOff>
    </xdr:from>
    <xdr:ext cx="762000" cy="259045"/>
    <xdr:sp macro="" textlink="">
      <xdr:nvSpPr>
        <xdr:cNvPr id="90" name="テキスト ボックス 89"/>
        <xdr:cNvSpPr txBox="1"/>
      </xdr:nvSpPr>
      <xdr:spPr>
        <a:xfrm>
          <a:off x="1955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110490</xdr:rowOff>
    </xdr:from>
    <xdr:to>
      <xdr:col>7</xdr:col>
      <xdr:colOff>31750</xdr:colOff>
      <xdr:row>37</xdr:row>
      <xdr:rowOff>40640</xdr:rowOff>
    </xdr:to>
    <xdr:sp macro="" textlink="">
      <xdr:nvSpPr>
        <xdr:cNvPr id="91" name="楕円 90"/>
        <xdr:cNvSpPr/>
      </xdr:nvSpPr>
      <xdr:spPr>
        <a:xfrm>
          <a:off x="1397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50817</xdr:rowOff>
    </xdr:from>
    <xdr:ext cx="762000" cy="259045"/>
    <xdr:sp macro="" textlink="">
      <xdr:nvSpPr>
        <xdr:cNvPr id="92" name="テキスト ボックス 91"/>
        <xdr:cNvSpPr txBox="1"/>
      </xdr:nvSpPr>
      <xdr:spPr>
        <a:xfrm>
          <a:off x="1066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平成２９年度は、法人税割額の減少及び物件費の増加によって、若干数値が悪化しました。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他の類似団体と比較しても優良な水準を維持していますが、本村は財政規模そのものが小さいため、サスティナビリティの面で将来世代に健全財政を引き継いでいくということが課題になります。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本村では、行財政改革を通じて、さらなる経常経費の削減に努めます。</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57573</xdr:rowOff>
    </xdr:from>
    <xdr:to>
      <xdr:col>23</xdr:col>
      <xdr:colOff>133350</xdr:colOff>
      <xdr:row>67</xdr:row>
      <xdr:rowOff>3598</xdr:rowOff>
    </xdr:to>
    <xdr:cxnSp macro="">
      <xdr:nvCxnSpPr>
        <xdr:cNvPr id="122" name="直線コネクタ 121"/>
        <xdr:cNvCxnSpPr/>
      </xdr:nvCxnSpPr>
      <xdr:spPr>
        <a:xfrm flipV="1">
          <a:off x="4953000" y="10344573"/>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147125</xdr:rowOff>
    </xdr:from>
    <xdr:ext cx="762000" cy="259045"/>
    <xdr:sp macro="" textlink="">
      <xdr:nvSpPr>
        <xdr:cNvPr id="123" name="財政構造の弾力性最小値テキスト"/>
        <xdr:cNvSpPr txBox="1"/>
      </xdr:nvSpPr>
      <xdr:spPr>
        <a:xfrm>
          <a:off x="5041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3598</xdr:rowOff>
    </xdr:from>
    <xdr:to>
      <xdr:col>24</xdr:col>
      <xdr:colOff>12700</xdr:colOff>
      <xdr:row>67</xdr:row>
      <xdr:rowOff>3598</xdr:rowOff>
    </xdr:to>
    <xdr:cxnSp macro="">
      <xdr:nvCxnSpPr>
        <xdr:cNvPr id="124" name="直線コネクタ 123"/>
        <xdr:cNvCxnSpPr/>
      </xdr:nvCxnSpPr>
      <xdr:spPr>
        <a:xfrm>
          <a:off x="4864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143950</xdr:rowOff>
    </xdr:from>
    <xdr:ext cx="762000" cy="259045"/>
    <xdr:sp macro="" textlink="">
      <xdr:nvSpPr>
        <xdr:cNvPr id="125" name="財政構造の弾力性最大値テキスト"/>
        <xdr:cNvSpPr txBox="1"/>
      </xdr:nvSpPr>
      <xdr:spPr>
        <a:xfrm>
          <a:off x="5041900" y="1008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57573</xdr:rowOff>
    </xdr:from>
    <xdr:to>
      <xdr:col>24</xdr:col>
      <xdr:colOff>12700</xdr:colOff>
      <xdr:row>60</xdr:row>
      <xdr:rowOff>57573</xdr:rowOff>
    </xdr:to>
    <xdr:cxnSp macro="">
      <xdr:nvCxnSpPr>
        <xdr:cNvPr id="126" name="直線コネクタ 125"/>
        <xdr:cNvCxnSpPr/>
      </xdr:nvCxnSpPr>
      <xdr:spPr>
        <a:xfrm>
          <a:off x="4864100" y="1034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37465</xdr:rowOff>
    </xdr:from>
    <xdr:to>
      <xdr:col>23</xdr:col>
      <xdr:colOff>133350</xdr:colOff>
      <xdr:row>60</xdr:row>
      <xdr:rowOff>57573</xdr:rowOff>
    </xdr:to>
    <xdr:cxnSp macro="">
      <xdr:nvCxnSpPr>
        <xdr:cNvPr id="127" name="直線コネクタ 126"/>
        <xdr:cNvCxnSpPr/>
      </xdr:nvCxnSpPr>
      <xdr:spPr>
        <a:xfrm>
          <a:off x="4114800" y="1032446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28" name="財政構造の弾力性平均値テキスト"/>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29" name="フローチャート: 判断 128"/>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72179</xdr:rowOff>
    </xdr:from>
    <xdr:to>
      <xdr:col>19</xdr:col>
      <xdr:colOff>133350</xdr:colOff>
      <xdr:row>60</xdr:row>
      <xdr:rowOff>37465</xdr:rowOff>
    </xdr:to>
    <xdr:cxnSp macro="">
      <xdr:nvCxnSpPr>
        <xdr:cNvPr id="130" name="直線コネクタ 129"/>
        <xdr:cNvCxnSpPr/>
      </xdr:nvCxnSpPr>
      <xdr:spPr>
        <a:xfrm>
          <a:off x="3225800" y="1018772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166581</xdr:rowOff>
    </xdr:from>
    <xdr:to>
      <xdr:col>19</xdr:col>
      <xdr:colOff>184150</xdr:colOff>
      <xdr:row>63</xdr:row>
      <xdr:rowOff>96731</xdr:rowOff>
    </xdr:to>
    <xdr:sp macro="" textlink="">
      <xdr:nvSpPr>
        <xdr:cNvPr id="131" name="フローチャート: 判断 130"/>
        <xdr:cNvSpPr/>
      </xdr:nvSpPr>
      <xdr:spPr>
        <a:xfrm>
          <a:off x="4064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81508</xdr:rowOff>
    </xdr:from>
    <xdr:ext cx="736600" cy="259045"/>
    <xdr:sp macro="" textlink="">
      <xdr:nvSpPr>
        <xdr:cNvPr id="132" name="テキスト ボックス 131"/>
        <xdr:cNvSpPr txBox="1"/>
      </xdr:nvSpPr>
      <xdr:spPr>
        <a:xfrm>
          <a:off x="3733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72179</xdr:rowOff>
    </xdr:from>
    <xdr:to>
      <xdr:col>15</xdr:col>
      <xdr:colOff>82550</xdr:colOff>
      <xdr:row>59</xdr:row>
      <xdr:rowOff>104352</xdr:rowOff>
    </xdr:to>
    <xdr:cxnSp macro="">
      <xdr:nvCxnSpPr>
        <xdr:cNvPr id="133" name="直線コネクタ 132"/>
        <xdr:cNvCxnSpPr/>
      </xdr:nvCxnSpPr>
      <xdr:spPr>
        <a:xfrm flipV="1">
          <a:off x="2336800" y="1018772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34" name="フローチャート: 判断 133"/>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35" name="テキスト ボックス 134"/>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104352</xdr:rowOff>
    </xdr:from>
    <xdr:to>
      <xdr:col>11</xdr:col>
      <xdr:colOff>31750</xdr:colOff>
      <xdr:row>60</xdr:row>
      <xdr:rowOff>41487</xdr:rowOff>
    </xdr:to>
    <xdr:cxnSp macro="">
      <xdr:nvCxnSpPr>
        <xdr:cNvPr id="136" name="直線コネクタ 135"/>
        <xdr:cNvCxnSpPr/>
      </xdr:nvCxnSpPr>
      <xdr:spPr>
        <a:xfrm flipV="1">
          <a:off x="1447800" y="1021990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37" name="フローチャート: 判断 136"/>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38" name="テキスト ボックス 137"/>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126365</xdr:rowOff>
    </xdr:from>
    <xdr:to>
      <xdr:col>7</xdr:col>
      <xdr:colOff>31750</xdr:colOff>
      <xdr:row>63</xdr:row>
      <xdr:rowOff>56515</xdr:rowOff>
    </xdr:to>
    <xdr:sp macro="" textlink="">
      <xdr:nvSpPr>
        <xdr:cNvPr id="139" name="フローチャート: 判断 138"/>
        <xdr:cNvSpPr/>
      </xdr:nvSpPr>
      <xdr:spPr>
        <a:xfrm>
          <a:off x="1397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41292</xdr:rowOff>
    </xdr:from>
    <xdr:ext cx="762000" cy="259045"/>
    <xdr:sp macro="" textlink="">
      <xdr:nvSpPr>
        <xdr:cNvPr id="140" name="テキスト ボックス 139"/>
        <xdr:cNvSpPr txBox="1"/>
      </xdr:nvSpPr>
      <xdr:spPr>
        <a:xfrm>
          <a:off x="1066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6773</xdr:rowOff>
    </xdr:from>
    <xdr:to>
      <xdr:col>23</xdr:col>
      <xdr:colOff>184150</xdr:colOff>
      <xdr:row>60</xdr:row>
      <xdr:rowOff>108373</xdr:rowOff>
    </xdr:to>
    <xdr:sp macro="" textlink="">
      <xdr:nvSpPr>
        <xdr:cNvPr id="146" name="楕円 145"/>
        <xdr:cNvSpPr/>
      </xdr:nvSpPr>
      <xdr:spPr>
        <a:xfrm>
          <a:off x="4902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99500</xdr:rowOff>
    </xdr:from>
    <xdr:ext cx="762000" cy="259045"/>
    <xdr:sp macro="" textlink="">
      <xdr:nvSpPr>
        <xdr:cNvPr id="147" name="財政構造の弾力性該当値テキスト"/>
        <xdr:cNvSpPr txBox="1"/>
      </xdr:nvSpPr>
      <xdr:spPr>
        <a:xfrm>
          <a:off x="5041900" y="1021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158115</xdr:rowOff>
    </xdr:from>
    <xdr:to>
      <xdr:col>19</xdr:col>
      <xdr:colOff>184150</xdr:colOff>
      <xdr:row>60</xdr:row>
      <xdr:rowOff>88265</xdr:rowOff>
    </xdr:to>
    <xdr:sp macro="" textlink="">
      <xdr:nvSpPr>
        <xdr:cNvPr id="148" name="楕円 147"/>
        <xdr:cNvSpPr/>
      </xdr:nvSpPr>
      <xdr:spPr>
        <a:xfrm>
          <a:off x="4064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98442</xdr:rowOff>
    </xdr:from>
    <xdr:ext cx="736600" cy="259045"/>
    <xdr:sp macro="" textlink="">
      <xdr:nvSpPr>
        <xdr:cNvPr id="149" name="テキスト ボックス 148"/>
        <xdr:cNvSpPr txBox="1"/>
      </xdr:nvSpPr>
      <xdr:spPr>
        <a:xfrm>
          <a:off x="3733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21379</xdr:rowOff>
    </xdr:from>
    <xdr:to>
      <xdr:col>15</xdr:col>
      <xdr:colOff>133350</xdr:colOff>
      <xdr:row>59</xdr:row>
      <xdr:rowOff>122979</xdr:rowOff>
    </xdr:to>
    <xdr:sp macro="" textlink="">
      <xdr:nvSpPr>
        <xdr:cNvPr id="150" name="楕円 149"/>
        <xdr:cNvSpPr/>
      </xdr:nvSpPr>
      <xdr:spPr>
        <a:xfrm>
          <a:off x="3175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133156</xdr:rowOff>
    </xdr:from>
    <xdr:ext cx="762000" cy="259045"/>
    <xdr:sp macro="" textlink="">
      <xdr:nvSpPr>
        <xdr:cNvPr id="151" name="テキスト ボックス 150"/>
        <xdr:cNvSpPr txBox="1"/>
      </xdr:nvSpPr>
      <xdr:spPr>
        <a:xfrm>
          <a:off x="2844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53552</xdr:rowOff>
    </xdr:from>
    <xdr:to>
      <xdr:col>11</xdr:col>
      <xdr:colOff>82550</xdr:colOff>
      <xdr:row>59</xdr:row>
      <xdr:rowOff>155152</xdr:rowOff>
    </xdr:to>
    <xdr:sp macro="" textlink="">
      <xdr:nvSpPr>
        <xdr:cNvPr id="152" name="楕円 151"/>
        <xdr:cNvSpPr/>
      </xdr:nvSpPr>
      <xdr:spPr>
        <a:xfrm>
          <a:off x="2286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165329</xdr:rowOff>
    </xdr:from>
    <xdr:ext cx="762000" cy="259045"/>
    <xdr:sp macro="" textlink="">
      <xdr:nvSpPr>
        <xdr:cNvPr id="153" name="テキスト ボックス 152"/>
        <xdr:cNvSpPr txBox="1"/>
      </xdr:nvSpPr>
      <xdr:spPr>
        <a:xfrm>
          <a:off x="1955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54" name="楕円 153"/>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102464</xdr:rowOff>
    </xdr:from>
    <xdr:ext cx="762000" cy="259045"/>
    <xdr:sp macro="" textlink="">
      <xdr:nvSpPr>
        <xdr:cNvPr id="155" name="テキスト ボックス 154"/>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[441,475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本村は、小規模自治体であるため、人口一人当たりの数値は、どうしても悪化する傾向にあります。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また、一般廃棄物処理業務や消防業務を一部事務組合で行っていますので、見かけ以上に人口一人当たりの人件費・物件費等は悪い状況にあるといえます。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したがって、住民サービスを維持しつつ、職員を適正配置する等をして、定員管理を遵守するほか、委託業務を見直す等をして、人件費・物件費を抑制することを目指します。</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6" name="直線コネクタ 185"/>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7"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8" name="直線コネクタ 187"/>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9"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90" name="直線コネクタ 189"/>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20140</xdr:rowOff>
    </xdr:from>
    <xdr:to>
      <xdr:col>23</xdr:col>
      <xdr:colOff>133350</xdr:colOff>
      <xdr:row>83</xdr:row>
      <xdr:rowOff>84761</xdr:rowOff>
    </xdr:to>
    <xdr:cxnSp macro="">
      <xdr:nvCxnSpPr>
        <xdr:cNvPr id="191" name="直線コネクタ 190"/>
        <xdr:cNvCxnSpPr/>
      </xdr:nvCxnSpPr>
      <xdr:spPr>
        <a:xfrm flipV="1">
          <a:off x="4114800" y="14250490"/>
          <a:ext cx="838200" cy="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2"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3" name="フローチャート: 判断 192"/>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62012</xdr:rowOff>
    </xdr:from>
    <xdr:to>
      <xdr:col>19</xdr:col>
      <xdr:colOff>133350</xdr:colOff>
      <xdr:row>83</xdr:row>
      <xdr:rowOff>84761</xdr:rowOff>
    </xdr:to>
    <xdr:cxnSp macro="">
      <xdr:nvCxnSpPr>
        <xdr:cNvPr id="194" name="直線コネクタ 193"/>
        <xdr:cNvCxnSpPr/>
      </xdr:nvCxnSpPr>
      <xdr:spPr>
        <a:xfrm>
          <a:off x="3225800" y="14292362"/>
          <a:ext cx="8890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5" name="フローチャート: 判断 194"/>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6" name="テキスト ボックス 195"/>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13075</xdr:rowOff>
    </xdr:from>
    <xdr:to>
      <xdr:col>15</xdr:col>
      <xdr:colOff>82550</xdr:colOff>
      <xdr:row>83</xdr:row>
      <xdr:rowOff>62012</xdr:rowOff>
    </xdr:to>
    <xdr:cxnSp macro="">
      <xdr:nvCxnSpPr>
        <xdr:cNvPr id="197" name="直線コネクタ 196"/>
        <xdr:cNvCxnSpPr/>
      </xdr:nvCxnSpPr>
      <xdr:spPr>
        <a:xfrm>
          <a:off x="2336800" y="14243425"/>
          <a:ext cx="889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8" name="フローチャート: 判断 197"/>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9" name="テキスト ボックス 198"/>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154789</xdr:rowOff>
    </xdr:from>
    <xdr:to>
      <xdr:col>11</xdr:col>
      <xdr:colOff>31750</xdr:colOff>
      <xdr:row>83</xdr:row>
      <xdr:rowOff>13075</xdr:rowOff>
    </xdr:to>
    <xdr:cxnSp macro="">
      <xdr:nvCxnSpPr>
        <xdr:cNvPr id="200" name="直線コネクタ 199"/>
        <xdr:cNvCxnSpPr/>
      </xdr:nvCxnSpPr>
      <xdr:spPr>
        <a:xfrm>
          <a:off x="1447800" y="14213689"/>
          <a:ext cx="8890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201" name="フローチャート: 判断 200"/>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32738</xdr:rowOff>
    </xdr:from>
    <xdr:ext cx="762000" cy="259045"/>
    <xdr:sp macro="" textlink="">
      <xdr:nvSpPr>
        <xdr:cNvPr id="202" name="テキスト ボックス 201"/>
        <xdr:cNvSpPr txBox="1"/>
      </xdr:nvSpPr>
      <xdr:spPr>
        <a:xfrm>
          <a:off x="1955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3" name="フローチャート: 判断 202"/>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9070</xdr:rowOff>
    </xdr:from>
    <xdr:ext cx="762000" cy="259045"/>
    <xdr:sp macro="" textlink="">
      <xdr:nvSpPr>
        <xdr:cNvPr id="204" name="テキスト ボックス 203"/>
        <xdr:cNvSpPr txBox="1"/>
      </xdr:nvSpPr>
      <xdr:spPr>
        <a:xfrm>
          <a:off x="1066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140790</xdr:rowOff>
    </xdr:from>
    <xdr:to>
      <xdr:col>23</xdr:col>
      <xdr:colOff>184150</xdr:colOff>
      <xdr:row>83</xdr:row>
      <xdr:rowOff>70940</xdr:rowOff>
    </xdr:to>
    <xdr:sp macro="" textlink="">
      <xdr:nvSpPr>
        <xdr:cNvPr id="210" name="楕円 209"/>
        <xdr:cNvSpPr/>
      </xdr:nvSpPr>
      <xdr:spPr>
        <a:xfrm>
          <a:off x="4902200" y="141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112867</xdr:rowOff>
    </xdr:from>
    <xdr:ext cx="762000" cy="259045"/>
    <xdr:sp macro="" textlink="">
      <xdr:nvSpPr>
        <xdr:cNvPr id="211" name="人件費・物件費等の状況該当値テキスト"/>
        <xdr:cNvSpPr txBox="1"/>
      </xdr:nvSpPr>
      <xdr:spPr>
        <a:xfrm>
          <a:off x="5041900" y="1417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33961</xdr:rowOff>
    </xdr:from>
    <xdr:to>
      <xdr:col>19</xdr:col>
      <xdr:colOff>184150</xdr:colOff>
      <xdr:row>83</xdr:row>
      <xdr:rowOff>135561</xdr:rowOff>
    </xdr:to>
    <xdr:sp macro="" textlink="">
      <xdr:nvSpPr>
        <xdr:cNvPr id="212" name="楕円 211"/>
        <xdr:cNvSpPr/>
      </xdr:nvSpPr>
      <xdr:spPr>
        <a:xfrm>
          <a:off x="4064000" y="142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120338</xdr:rowOff>
    </xdr:from>
    <xdr:ext cx="736600" cy="259045"/>
    <xdr:sp macro="" textlink="">
      <xdr:nvSpPr>
        <xdr:cNvPr id="213" name="テキスト ボックス 212"/>
        <xdr:cNvSpPr txBox="1"/>
      </xdr:nvSpPr>
      <xdr:spPr>
        <a:xfrm>
          <a:off x="3733800" y="143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11212</xdr:rowOff>
    </xdr:from>
    <xdr:to>
      <xdr:col>15</xdr:col>
      <xdr:colOff>133350</xdr:colOff>
      <xdr:row>83</xdr:row>
      <xdr:rowOff>112812</xdr:rowOff>
    </xdr:to>
    <xdr:sp macro="" textlink="">
      <xdr:nvSpPr>
        <xdr:cNvPr id="214" name="楕円 213"/>
        <xdr:cNvSpPr/>
      </xdr:nvSpPr>
      <xdr:spPr>
        <a:xfrm>
          <a:off x="3175000" y="14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97589</xdr:rowOff>
    </xdr:from>
    <xdr:ext cx="762000" cy="259045"/>
    <xdr:sp macro="" textlink="">
      <xdr:nvSpPr>
        <xdr:cNvPr id="215" name="テキスト ボックス 214"/>
        <xdr:cNvSpPr txBox="1"/>
      </xdr:nvSpPr>
      <xdr:spPr>
        <a:xfrm>
          <a:off x="2844800" y="1432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133725</xdr:rowOff>
    </xdr:from>
    <xdr:to>
      <xdr:col>11</xdr:col>
      <xdr:colOff>82550</xdr:colOff>
      <xdr:row>83</xdr:row>
      <xdr:rowOff>63875</xdr:rowOff>
    </xdr:to>
    <xdr:sp macro="" textlink="">
      <xdr:nvSpPr>
        <xdr:cNvPr id="216" name="楕円 215"/>
        <xdr:cNvSpPr/>
      </xdr:nvSpPr>
      <xdr:spPr>
        <a:xfrm>
          <a:off x="2286000" y="141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48652</xdr:rowOff>
    </xdr:from>
    <xdr:ext cx="762000" cy="259045"/>
    <xdr:sp macro="" textlink="">
      <xdr:nvSpPr>
        <xdr:cNvPr id="217" name="テキスト ボックス 216"/>
        <xdr:cNvSpPr txBox="1"/>
      </xdr:nvSpPr>
      <xdr:spPr>
        <a:xfrm>
          <a:off x="1955800" y="1427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103989</xdr:rowOff>
    </xdr:from>
    <xdr:to>
      <xdr:col>7</xdr:col>
      <xdr:colOff>31750</xdr:colOff>
      <xdr:row>83</xdr:row>
      <xdr:rowOff>34139</xdr:rowOff>
    </xdr:to>
    <xdr:sp macro="" textlink="">
      <xdr:nvSpPr>
        <xdr:cNvPr id="218" name="楕円 217"/>
        <xdr:cNvSpPr/>
      </xdr:nvSpPr>
      <xdr:spPr>
        <a:xfrm>
          <a:off x="1397000" y="1416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18916</xdr:rowOff>
    </xdr:from>
    <xdr:ext cx="762000" cy="259045"/>
    <xdr:sp macro="" textlink="">
      <xdr:nvSpPr>
        <xdr:cNvPr id="219" name="テキスト ボックス 218"/>
        <xdr:cNvSpPr txBox="1"/>
      </xdr:nvSpPr>
      <xdr:spPr>
        <a:xfrm>
          <a:off x="1066800" y="1424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国家公務員に準じた給与体系は、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を切ったものの、類似団体の平均値を上回る値となっています。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小規模団体では、職員が少ないので、ラスパイレス指数の算定上の給与水準と実際の給与水準に差が生じる場合があるため、ラスパイレス指数が高いからといって、必ずしも給与水準が高いものとはいえませんが、今後も人事評価制度を適切に活用することで、職員のインセンティブを高めながら、給与の適正化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50" name="直線コネクタ 249"/>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51"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2" name="直線コネクタ 251"/>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127302</xdr:rowOff>
    </xdr:from>
    <xdr:to>
      <xdr:col>81</xdr:col>
      <xdr:colOff>44450</xdr:colOff>
      <xdr:row>89</xdr:row>
      <xdr:rowOff>127302</xdr:rowOff>
    </xdr:to>
    <xdr:cxnSp macro="">
      <xdr:nvCxnSpPr>
        <xdr:cNvPr id="255" name="直線コネクタ 254"/>
        <xdr:cNvCxnSpPr/>
      </xdr:nvCxnSpPr>
      <xdr:spPr>
        <a:xfrm>
          <a:off x="16179800" y="15386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6"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7" name="フローチャート: 判断 256"/>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127302</xdr:rowOff>
    </xdr:to>
    <xdr:cxnSp macro="">
      <xdr:nvCxnSpPr>
        <xdr:cNvPr id="258" name="直線コネクタ 257"/>
        <xdr:cNvCxnSpPr/>
      </xdr:nvCxnSpPr>
      <xdr:spPr>
        <a:xfrm>
          <a:off x="15290800" y="15248466"/>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9" name="フローチャート: 判断 258"/>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0" name="テキスト ボックス 259"/>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160866</xdr:rowOff>
    </xdr:to>
    <xdr:cxnSp macro="">
      <xdr:nvCxnSpPr>
        <xdr:cNvPr id="261" name="直線コネクタ 260"/>
        <xdr:cNvCxnSpPr/>
      </xdr:nvCxnSpPr>
      <xdr:spPr>
        <a:xfrm>
          <a:off x="14401800" y="14984186"/>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2" name="フローチャート: 判断 261"/>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3" name="テキスト ボックス 262"/>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91923</xdr:rowOff>
    </xdr:to>
    <xdr:cxnSp macro="">
      <xdr:nvCxnSpPr>
        <xdr:cNvPr id="264" name="直線コネクタ 263"/>
        <xdr:cNvCxnSpPr/>
      </xdr:nvCxnSpPr>
      <xdr:spPr>
        <a:xfrm flipV="1">
          <a:off x="13512800" y="14984186"/>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5" name="フローチャート: 判断 264"/>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66" name="テキスト ボックス 265"/>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7" name="フローチャート: 判断 266"/>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68" name="テキスト ボックス 267"/>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76502</xdr:rowOff>
    </xdr:from>
    <xdr:to>
      <xdr:col>81</xdr:col>
      <xdr:colOff>95250</xdr:colOff>
      <xdr:row>90</xdr:row>
      <xdr:rowOff>6652</xdr:rowOff>
    </xdr:to>
    <xdr:sp macro="" textlink="">
      <xdr:nvSpPr>
        <xdr:cNvPr id="274" name="楕円 273"/>
        <xdr:cNvSpPr/>
      </xdr:nvSpPr>
      <xdr:spPr>
        <a:xfrm>
          <a:off x="169672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143829</xdr:rowOff>
    </xdr:from>
    <xdr:ext cx="762000" cy="259045"/>
    <xdr:sp macro="" textlink="">
      <xdr:nvSpPr>
        <xdr:cNvPr id="275" name="給与水準   （国との比較）該当値テキスト"/>
        <xdr:cNvSpPr txBox="1"/>
      </xdr:nvSpPr>
      <xdr:spPr>
        <a:xfrm>
          <a:off x="17106900" y="1523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76502</xdr:rowOff>
    </xdr:from>
    <xdr:to>
      <xdr:col>77</xdr:col>
      <xdr:colOff>95250</xdr:colOff>
      <xdr:row>90</xdr:row>
      <xdr:rowOff>6652</xdr:rowOff>
    </xdr:to>
    <xdr:sp macro="" textlink="">
      <xdr:nvSpPr>
        <xdr:cNvPr id="276" name="楕円 275"/>
        <xdr:cNvSpPr/>
      </xdr:nvSpPr>
      <xdr:spPr>
        <a:xfrm>
          <a:off x="16129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162879</xdr:rowOff>
    </xdr:from>
    <xdr:ext cx="736600" cy="259045"/>
    <xdr:sp macro="" textlink="">
      <xdr:nvSpPr>
        <xdr:cNvPr id="277" name="テキスト ボックス 276"/>
        <xdr:cNvSpPr txBox="1"/>
      </xdr:nvSpPr>
      <xdr:spPr>
        <a:xfrm>
          <a:off x="15798800" y="1542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78" name="楕円 277"/>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79" name="テキスト ボックス 278"/>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0" name="楕円 279"/>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1" name="テキスト ボックス 280"/>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2" name="楕円 281"/>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3" name="テキスト ボックス 282"/>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小規模自治体にあっても一定の住民サービスを維持していくためには、ある程度の職員の確保が必要となります。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本村においては、過去に定員削減を行い、類似団体と比較しても平均的な水準を維持していますが、一部事務組合の定員管理の問題もあります。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そこで、今後は住民サービスを維持しつつ、さらなる職員の適正配置に努めることで原状の定員管理を維持していきます。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10" name="直線コネクタ 309"/>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11"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2" name="直線コネクタ 311"/>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3"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4" name="直線コネクタ 313"/>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110210</xdr:rowOff>
    </xdr:from>
    <xdr:to>
      <xdr:col>81</xdr:col>
      <xdr:colOff>44450</xdr:colOff>
      <xdr:row>61</xdr:row>
      <xdr:rowOff>119862</xdr:rowOff>
    </xdr:to>
    <xdr:cxnSp macro="">
      <xdr:nvCxnSpPr>
        <xdr:cNvPr id="315" name="直線コネクタ 314"/>
        <xdr:cNvCxnSpPr/>
      </xdr:nvCxnSpPr>
      <xdr:spPr>
        <a:xfrm flipV="1">
          <a:off x="16179800" y="105686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6"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7" name="フローチャート: 判断 316"/>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119862</xdr:rowOff>
    </xdr:from>
    <xdr:to>
      <xdr:col>77</xdr:col>
      <xdr:colOff>44450</xdr:colOff>
      <xdr:row>61</xdr:row>
      <xdr:rowOff>129032</xdr:rowOff>
    </xdr:to>
    <xdr:cxnSp macro="">
      <xdr:nvCxnSpPr>
        <xdr:cNvPr id="318" name="直線コネクタ 317"/>
        <xdr:cNvCxnSpPr/>
      </xdr:nvCxnSpPr>
      <xdr:spPr>
        <a:xfrm flipV="1">
          <a:off x="15290800" y="1057831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9" name="フローチャート: 判断 318"/>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20" name="テキスト ボックス 319"/>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104902</xdr:rowOff>
    </xdr:from>
    <xdr:to>
      <xdr:col>72</xdr:col>
      <xdr:colOff>203200</xdr:colOff>
      <xdr:row>61</xdr:row>
      <xdr:rowOff>129032</xdr:rowOff>
    </xdr:to>
    <xdr:cxnSp macro="">
      <xdr:nvCxnSpPr>
        <xdr:cNvPr id="321" name="直線コネクタ 320"/>
        <xdr:cNvCxnSpPr/>
      </xdr:nvCxnSpPr>
      <xdr:spPr>
        <a:xfrm>
          <a:off x="14401800" y="105633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3" name="テキスト ボックス 322"/>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94285</xdr:rowOff>
    </xdr:from>
    <xdr:to>
      <xdr:col>68</xdr:col>
      <xdr:colOff>152400</xdr:colOff>
      <xdr:row>61</xdr:row>
      <xdr:rowOff>104902</xdr:rowOff>
    </xdr:to>
    <xdr:cxnSp macro="">
      <xdr:nvCxnSpPr>
        <xdr:cNvPr id="324" name="直線コネクタ 323"/>
        <xdr:cNvCxnSpPr/>
      </xdr:nvCxnSpPr>
      <xdr:spPr>
        <a:xfrm>
          <a:off x="13512800" y="10552735"/>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5" name="フローチャート: 判断 324"/>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6" name="テキスト ボックス 325"/>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7" name="フローチャート: 判断 326"/>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8" name="テキスト ボックス 327"/>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59410</xdr:rowOff>
    </xdr:from>
    <xdr:to>
      <xdr:col>81</xdr:col>
      <xdr:colOff>95250</xdr:colOff>
      <xdr:row>61</xdr:row>
      <xdr:rowOff>161010</xdr:rowOff>
    </xdr:to>
    <xdr:sp macro="" textlink="">
      <xdr:nvSpPr>
        <xdr:cNvPr id="334" name="楕円 333"/>
        <xdr:cNvSpPr/>
      </xdr:nvSpPr>
      <xdr:spPr>
        <a:xfrm>
          <a:off x="16967200" y="105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31487</xdr:rowOff>
    </xdr:from>
    <xdr:ext cx="762000" cy="259045"/>
    <xdr:sp macro="" textlink="">
      <xdr:nvSpPr>
        <xdr:cNvPr id="335" name="定員管理の状況該当値テキスト"/>
        <xdr:cNvSpPr txBox="1"/>
      </xdr:nvSpPr>
      <xdr:spPr>
        <a:xfrm>
          <a:off x="17106900" y="1048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69062</xdr:rowOff>
    </xdr:from>
    <xdr:to>
      <xdr:col>77</xdr:col>
      <xdr:colOff>95250</xdr:colOff>
      <xdr:row>61</xdr:row>
      <xdr:rowOff>170662</xdr:rowOff>
    </xdr:to>
    <xdr:sp macro="" textlink="">
      <xdr:nvSpPr>
        <xdr:cNvPr id="336" name="楕円 335"/>
        <xdr:cNvSpPr/>
      </xdr:nvSpPr>
      <xdr:spPr>
        <a:xfrm>
          <a:off x="161290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155439</xdr:rowOff>
    </xdr:from>
    <xdr:ext cx="736600" cy="259045"/>
    <xdr:sp macro="" textlink="">
      <xdr:nvSpPr>
        <xdr:cNvPr id="337" name="テキスト ボックス 336"/>
        <xdr:cNvSpPr txBox="1"/>
      </xdr:nvSpPr>
      <xdr:spPr>
        <a:xfrm>
          <a:off x="15798800" y="10613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78232</xdr:rowOff>
    </xdr:from>
    <xdr:to>
      <xdr:col>73</xdr:col>
      <xdr:colOff>44450</xdr:colOff>
      <xdr:row>62</xdr:row>
      <xdr:rowOff>8382</xdr:rowOff>
    </xdr:to>
    <xdr:sp macro="" textlink="">
      <xdr:nvSpPr>
        <xdr:cNvPr id="338" name="楕円 337"/>
        <xdr:cNvSpPr/>
      </xdr:nvSpPr>
      <xdr:spPr>
        <a:xfrm>
          <a:off x="15240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164609</xdr:rowOff>
    </xdr:from>
    <xdr:ext cx="762000" cy="259045"/>
    <xdr:sp macro="" textlink="">
      <xdr:nvSpPr>
        <xdr:cNvPr id="339" name="テキスト ボックス 338"/>
        <xdr:cNvSpPr txBox="1"/>
      </xdr:nvSpPr>
      <xdr:spPr>
        <a:xfrm>
          <a:off x="14909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54102</xdr:rowOff>
    </xdr:from>
    <xdr:to>
      <xdr:col>68</xdr:col>
      <xdr:colOff>203200</xdr:colOff>
      <xdr:row>61</xdr:row>
      <xdr:rowOff>155702</xdr:rowOff>
    </xdr:to>
    <xdr:sp macro="" textlink="">
      <xdr:nvSpPr>
        <xdr:cNvPr id="340" name="楕円 339"/>
        <xdr:cNvSpPr/>
      </xdr:nvSpPr>
      <xdr:spPr>
        <a:xfrm>
          <a:off x="14351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165879</xdr:rowOff>
    </xdr:from>
    <xdr:ext cx="762000" cy="259045"/>
    <xdr:sp macro="" textlink="">
      <xdr:nvSpPr>
        <xdr:cNvPr id="341" name="テキスト ボックス 340"/>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43485</xdr:rowOff>
    </xdr:from>
    <xdr:to>
      <xdr:col>64</xdr:col>
      <xdr:colOff>152400</xdr:colOff>
      <xdr:row>61</xdr:row>
      <xdr:rowOff>145085</xdr:rowOff>
    </xdr:to>
    <xdr:sp macro="" textlink="">
      <xdr:nvSpPr>
        <xdr:cNvPr id="342" name="楕円 341"/>
        <xdr:cNvSpPr/>
      </xdr:nvSpPr>
      <xdr:spPr>
        <a:xfrm>
          <a:off x="13462000" y="105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155262</xdr:rowOff>
    </xdr:from>
    <xdr:ext cx="762000" cy="259045"/>
    <xdr:sp macro="" textlink="">
      <xdr:nvSpPr>
        <xdr:cNvPr id="343" name="テキスト ボックス 342"/>
        <xdr:cNvSpPr txBox="1"/>
      </xdr:nvSpPr>
      <xdr:spPr>
        <a:xfrm>
          <a:off x="13131800" y="1027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平成２９年度に新発債を発行したものの、これまでも新発債の発行を抑制をしてきたため、地方債現在高が毎年度減少しています。今後の財政運営においても、将来世代の負担を増やさないように努めます。</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3" name="直線コネクタ 372"/>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4"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5" name="直線コネクタ 374"/>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6"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7" name="直線コネクタ 376"/>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20864</xdr:rowOff>
    </xdr:from>
    <xdr:to>
      <xdr:col>81</xdr:col>
      <xdr:colOff>44450</xdr:colOff>
      <xdr:row>37</xdr:row>
      <xdr:rowOff>124278</xdr:rowOff>
    </xdr:to>
    <xdr:cxnSp macro="">
      <xdr:nvCxnSpPr>
        <xdr:cNvPr id="378" name="直線コネクタ 377"/>
        <xdr:cNvCxnSpPr/>
      </xdr:nvCxnSpPr>
      <xdr:spPr>
        <a:xfrm flipV="1">
          <a:off x="16179800" y="636451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9"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80" name="フローチャート: 判断 379"/>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44752</xdr:rowOff>
    </xdr:to>
    <xdr:cxnSp macro="">
      <xdr:nvCxnSpPr>
        <xdr:cNvPr id="381" name="直線コネクタ 380"/>
        <xdr:cNvCxnSpPr/>
      </xdr:nvCxnSpPr>
      <xdr:spPr>
        <a:xfrm flipV="1">
          <a:off x="15290800" y="646792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2" name="フローチャート: 判断 381"/>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3" name="テキスト ボックス 382"/>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44752</xdr:rowOff>
    </xdr:from>
    <xdr:to>
      <xdr:col>72</xdr:col>
      <xdr:colOff>203200</xdr:colOff>
      <xdr:row>38</xdr:row>
      <xdr:rowOff>113695</xdr:rowOff>
    </xdr:to>
    <xdr:cxnSp macro="">
      <xdr:nvCxnSpPr>
        <xdr:cNvPr id="384" name="直線コネクタ 383"/>
        <xdr:cNvCxnSpPr/>
      </xdr:nvCxnSpPr>
      <xdr:spPr>
        <a:xfrm flipV="1">
          <a:off x="14401800" y="65598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5" name="フローチャート: 判断 384"/>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6" name="テキスト ボックス 385"/>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113695</xdr:rowOff>
    </xdr:from>
    <xdr:to>
      <xdr:col>68</xdr:col>
      <xdr:colOff>152400</xdr:colOff>
      <xdr:row>38</xdr:row>
      <xdr:rowOff>148167</xdr:rowOff>
    </xdr:to>
    <xdr:cxnSp macro="">
      <xdr:nvCxnSpPr>
        <xdr:cNvPr id="387" name="直線コネクタ 386"/>
        <xdr:cNvCxnSpPr/>
      </xdr:nvCxnSpPr>
      <xdr:spPr>
        <a:xfrm flipV="1">
          <a:off x="13512800" y="66287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8" name="フローチャート: 判断 387"/>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389" name="テキスト ボックス 388"/>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90" name="フローチャート: 判断 389"/>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391" name="テキスト ボックス 390"/>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141514</xdr:rowOff>
    </xdr:from>
    <xdr:to>
      <xdr:col>81</xdr:col>
      <xdr:colOff>95250</xdr:colOff>
      <xdr:row>37</xdr:row>
      <xdr:rowOff>71664</xdr:rowOff>
    </xdr:to>
    <xdr:sp macro="" textlink="">
      <xdr:nvSpPr>
        <xdr:cNvPr id="397" name="楕円 396"/>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158041</xdr:rowOff>
    </xdr:from>
    <xdr:ext cx="762000" cy="259045"/>
    <xdr:sp macro="" textlink="">
      <xdr:nvSpPr>
        <xdr:cNvPr id="398" name="公債費負担の状況該当値テキスト"/>
        <xdr:cNvSpPr txBox="1"/>
      </xdr:nvSpPr>
      <xdr:spPr>
        <a:xfrm>
          <a:off x="17106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399" name="楕円 398"/>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00" name="テキスト ボックス 399"/>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165402</xdr:rowOff>
    </xdr:from>
    <xdr:to>
      <xdr:col>73</xdr:col>
      <xdr:colOff>44450</xdr:colOff>
      <xdr:row>38</xdr:row>
      <xdr:rowOff>95552</xdr:rowOff>
    </xdr:to>
    <xdr:sp macro="" textlink="">
      <xdr:nvSpPr>
        <xdr:cNvPr id="401" name="楕円 400"/>
        <xdr:cNvSpPr/>
      </xdr:nvSpPr>
      <xdr:spPr>
        <a:xfrm>
          <a:off x="15240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105729</xdr:rowOff>
    </xdr:from>
    <xdr:ext cx="762000" cy="259045"/>
    <xdr:sp macro="" textlink="">
      <xdr:nvSpPr>
        <xdr:cNvPr id="402" name="テキスト ボックス 401"/>
        <xdr:cNvSpPr txBox="1"/>
      </xdr:nvSpPr>
      <xdr:spPr>
        <a:xfrm>
          <a:off x="14909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62895</xdr:rowOff>
    </xdr:from>
    <xdr:to>
      <xdr:col>68</xdr:col>
      <xdr:colOff>203200</xdr:colOff>
      <xdr:row>38</xdr:row>
      <xdr:rowOff>164495</xdr:rowOff>
    </xdr:to>
    <xdr:sp macro="" textlink="">
      <xdr:nvSpPr>
        <xdr:cNvPr id="403" name="楕円 402"/>
        <xdr:cNvSpPr/>
      </xdr:nvSpPr>
      <xdr:spPr>
        <a:xfrm>
          <a:off x="14351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3222</xdr:rowOff>
    </xdr:from>
    <xdr:ext cx="762000" cy="259045"/>
    <xdr:sp macro="" textlink="">
      <xdr:nvSpPr>
        <xdr:cNvPr id="404" name="テキスト ボックス 403"/>
        <xdr:cNvSpPr txBox="1"/>
      </xdr:nvSpPr>
      <xdr:spPr>
        <a:xfrm>
          <a:off x="14020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05" name="楕円 404"/>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06" name="テキスト ボックス 405"/>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新発債を発行したものの、これまで新発債の発行を抑制してきたため、地方債現在高が毎年度減少しています。また、過去５年度にわたり、充当可能財源等が将来負担金額を上回り、将来負担比率の数値がありませ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今後の財政運営においても、将来世代に応分の負担を考慮しつつ、必要以上にこれを増やさないように努めます。</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3" name="直線コネクタ 432"/>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4"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5" name="直線コネクタ 434"/>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6"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8"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9" name="フローチャート: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0" name="フローチャート: 判断 439"/>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1" name="テキスト ボックス 440"/>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2" name="フローチャート: 判断 44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3" name="テキスト ボックス 44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4,705
4,404
22.42
6,846,768
6,341,154
306,136
4,470,963
172,930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類似団体と比較して低い数値で推移していますが、これは一般廃棄物処理業務や消防業務等を一部事務組合で行っているためです。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これらの一部事務組合の人件費分に充てる負担金を加味した場合は、類似団体の平均値も上回りますので、今後はさらなる人件費の削減に努めます。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5080</xdr:rowOff>
    </xdr:from>
    <xdr:to>
      <xdr:col>24</xdr:col>
      <xdr:colOff>25400</xdr:colOff>
      <xdr:row>35</xdr:row>
      <xdr:rowOff>73660</xdr:rowOff>
    </xdr:to>
    <xdr:cxnSp macro="">
      <xdr:nvCxnSpPr>
        <xdr:cNvPr id="66" name="直線コネクタ 65"/>
        <xdr:cNvCxnSpPr/>
      </xdr:nvCxnSpPr>
      <xdr:spPr>
        <a:xfrm flipV="1">
          <a:off x="3987800" y="60058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73660</xdr:rowOff>
    </xdr:to>
    <xdr:cxnSp macro="">
      <xdr:nvCxnSpPr>
        <xdr:cNvPr id="69" name="直線コネクタ 68"/>
        <xdr:cNvCxnSpPr/>
      </xdr:nvCxnSpPr>
      <xdr:spPr>
        <a:xfrm>
          <a:off x="3098800" y="59944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1270</xdr:rowOff>
    </xdr:to>
    <xdr:cxnSp macro="">
      <xdr:nvCxnSpPr>
        <xdr:cNvPr id="72" name="直線コネクタ 71"/>
        <xdr:cNvCxnSpPr/>
      </xdr:nvCxnSpPr>
      <xdr:spPr>
        <a:xfrm flipV="1">
          <a:off x="2209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58420</xdr:rowOff>
    </xdr:to>
    <xdr:cxnSp macro="">
      <xdr:nvCxnSpPr>
        <xdr:cNvPr id="75" name="直線コネクタ 74"/>
        <xdr:cNvCxnSpPr/>
      </xdr:nvCxnSpPr>
      <xdr:spPr>
        <a:xfrm flipV="1">
          <a:off x="1320800" y="60020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59707</xdr:rowOff>
    </xdr:from>
    <xdr:ext cx="762000" cy="259045"/>
    <xdr:sp macro="" textlink="">
      <xdr:nvSpPr>
        <xdr:cNvPr id="79" name="テキスト ボックス 78"/>
        <xdr:cNvSpPr txBox="1"/>
      </xdr:nvSpPr>
      <xdr:spPr>
        <a:xfrm>
          <a:off x="939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125730</xdr:rowOff>
    </xdr:from>
    <xdr:to>
      <xdr:col>24</xdr:col>
      <xdr:colOff>76200</xdr:colOff>
      <xdr:row>35</xdr:row>
      <xdr:rowOff>55880</xdr:rowOff>
    </xdr:to>
    <xdr:sp macro="" textlink="">
      <xdr:nvSpPr>
        <xdr:cNvPr id="85" name="楕円 84"/>
        <xdr:cNvSpPr/>
      </xdr:nvSpPr>
      <xdr:spPr>
        <a:xfrm>
          <a:off x="47752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142257</xdr:rowOff>
    </xdr:from>
    <xdr:ext cx="762000" cy="259045"/>
    <xdr:sp macro="" textlink="">
      <xdr:nvSpPr>
        <xdr:cNvPr id="86" name="人件費該当値テキスト"/>
        <xdr:cNvSpPr txBox="1"/>
      </xdr:nvSpPr>
      <xdr:spPr>
        <a:xfrm>
          <a:off x="49149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22860</xdr:rowOff>
    </xdr:from>
    <xdr:to>
      <xdr:col>20</xdr:col>
      <xdr:colOff>38100</xdr:colOff>
      <xdr:row>35</xdr:row>
      <xdr:rowOff>124460</xdr:rowOff>
    </xdr:to>
    <xdr:sp macro="" textlink="">
      <xdr:nvSpPr>
        <xdr:cNvPr id="87" name="楕円 86"/>
        <xdr:cNvSpPr/>
      </xdr:nvSpPr>
      <xdr:spPr>
        <a:xfrm>
          <a:off x="3937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134637</xdr:rowOff>
    </xdr:from>
    <xdr:ext cx="736600" cy="259045"/>
    <xdr:sp macro="" textlink="">
      <xdr:nvSpPr>
        <xdr:cNvPr id="88" name="テキスト ボックス 87"/>
        <xdr:cNvSpPr txBox="1"/>
      </xdr:nvSpPr>
      <xdr:spPr>
        <a:xfrm>
          <a:off x="3606800" y="579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xdr:rowOff>
    </xdr:from>
    <xdr:to>
      <xdr:col>6</xdr:col>
      <xdr:colOff>171450</xdr:colOff>
      <xdr:row>35</xdr:row>
      <xdr:rowOff>109220</xdr:rowOff>
    </xdr:to>
    <xdr:sp macro="" textlink="">
      <xdr:nvSpPr>
        <xdr:cNvPr id="93" name="楕円 92"/>
        <xdr:cNvSpPr/>
      </xdr:nvSpPr>
      <xdr:spPr>
        <a:xfrm>
          <a:off x="1270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119397</xdr:rowOff>
    </xdr:from>
    <xdr:ext cx="762000" cy="259045"/>
    <xdr:sp macro="" textlink="">
      <xdr:nvSpPr>
        <xdr:cNvPr id="94" name="テキスト ボックス 93"/>
        <xdr:cNvSpPr txBox="1"/>
      </xdr:nvSpPr>
      <xdr:spPr>
        <a:xfrm>
          <a:off x="939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にかかる経常収支比率が類似団体と比較して高い数値で推移しているのは委託料によるところが大きいものです。これまで直営で行ったきた業務を外部委託したり、施設の維持管理にかかる業務委託が増加していることが委託料を押し上げている要因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今後は、ファシリティマネジメントの考え方を導入し、すべての施設を統括的に管理し、維持管理費を計画的に予算計上することで、コスト削減と利用者の安全確保を両立していきます。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81280</xdr:rowOff>
    </xdr:from>
    <xdr:to>
      <xdr:col>82</xdr:col>
      <xdr:colOff>107950</xdr:colOff>
      <xdr:row>17</xdr:row>
      <xdr:rowOff>115570</xdr:rowOff>
    </xdr:to>
    <xdr:cxnSp macro="">
      <xdr:nvCxnSpPr>
        <xdr:cNvPr id="126" name="直線コネクタ 125"/>
        <xdr:cNvCxnSpPr/>
      </xdr:nvCxnSpPr>
      <xdr:spPr>
        <a:xfrm>
          <a:off x="15671800" y="29959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35560</xdr:rowOff>
    </xdr:from>
    <xdr:to>
      <xdr:col>78</xdr:col>
      <xdr:colOff>69850</xdr:colOff>
      <xdr:row>17</xdr:row>
      <xdr:rowOff>81280</xdr:rowOff>
    </xdr:to>
    <xdr:cxnSp macro="">
      <xdr:nvCxnSpPr>
        <xdr:cNvPr id="129" name="直線コネクタ 128"/>
        <xdr:cNvCxnSpPr/>
      </xdr:nvCxnSpPr>
      <xdr:spPr>
        <a:xfrm>
          <a:off x="14782800" y="29502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5080</xdr:rowOff>
    </xdr:from>
    <xdr:to>
      <xdr:col>73</xdr:col>
      <xdr:colOff>180975</xdr:colOff>
      <xdr:row>17</xdr:row>
      <xdr:rowOff>35560</xdr:rowOff>
    </xdr:to>
    <xdr:cxnSp macro="">
      <xdr:nvCxnSpPr>
        <xdr:cNvPr id="132" name="直線コネクタ 131"/>
        <xdr:cNvCxnSpPr/>
      </xdr:nvCxnSpPr>
      <xdr:spPr>
        <a:xfrm>
          <a:off x="13893800" y="29197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161290</xdr:rowOff>
    </xdr:from>
    <xdr:to>
      <xdr:col>69</xdr:col>
      <xdr:colOff>92075</xdr:colOff>
      <xdr:row>17</xdr:row>
      <xdr:rowOff>5080</xdr:rowOff>
    </xdr:to>
    <xdr:cxnSp macro="">
      <xdr:nvCxnSpPr>
        <xdr:cNvPr id="135" name="直線コネクタ 134"/>
        <xdr:cNvCxnSpPr/>
      </xdr:nvCxnSpPr>
      <xdr:spPr>
        <a:xfrm>
          <a:off x="13004800" y="29044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5" name="楕円 144"/>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6"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30480</xdr:rowOff>
    </xdr:from>
    <xdr:to>
      <xdr:col>78</xdr:col>
      <xdr:colOff>120650</xdr:colOff>
      <xdr:row>17</xdr:row>
      <xdr:rowOff>132080</xdr:rowOff>
    </xdr:to>
    <xdr:sp macro="" textlink="">
      <xdr:nvSpPr>
        <xdr:cNvPr id="147" name="楕円 146"/>
        <xdr:cNvSpPr/>
      </xdr:nvSpPr>
      <xdr:spPr>
        <a:xfrm>
          <a:off x="15621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116857</xdr:rowOff>
    </xdr:from>
    <xdr:ext cx="736600" cy="259045"/>
    <xdr:sp macro="" textlink="">
      <xdr:nvSpPr>
        <xdr:cNvPr id="148" name="テキスト ボックス 147"/>
        <xdr:cNvSpPr txBox="1"/>
      </xdr:nvSpPr>
      <xdr:spPr>
        <a:xfrm>
          <a:off x="15290800" y="3031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156210</xdr:rowOff>
    </xdr:from>
    <xdr:to>
      <xdr:col>74</xdr:col>
      <xdr:colOff>31750</xdr:colOff>
      <xdr:row>17</xdr:row>
      <xdr:rowOff>86360</xdr:rowOff>
    </xdr:to>
    <xdr:sp macro="" textlink="">
      <xdr:nvSpPr>
        <xdr:cNvPr id="149" name="楕円 148"/>
        <xdr:cNvSpPr/>
      </xdr:nvSpPr>
      <xdr:spPr>
        <a:xfrm>
          <a:off x="14732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71137</xdr:rowOff>
    </xdr:from>
    <xdr:ext cx="762000" cy="259045"/>
    <xdr:sp macro="" textlink="">
      <xdr:nvSpPr>
        <xdr:cNvPr id="150" name="テキスト ボックス 149"/>
        <xdr:cNvSpPr txBox="1"/>
      </xdr:nvSpPr>
      <xdr:spPr>
        <a:xfrm>
          <a:off x="14401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125730</xdr:rowOff>
    </xdr:from>
    <xdr:to>
      <xdr:col>69</xdr:col>
      <xdr:colOff>142875</xdr:colOff>
      <xdr:row>17</xdr:row>
      <xdr:rowOff>55880</xdr:rowOff>
    </xdr:to>
    <xdr:sp macro="" textlink="">
      <xdr:nvSpPr>
        <xdr:cNvPr id="151" name="楕円 150"/>
        <xdr:cNvSpPr/>
      </xdr:nvSpPr>
      <xdr:spPr>
        <a:xfrm>
          <a:off x="13843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40657</xdr:rowOff>
    </xdr:from>
    <xdr:ext cx="762000" cy="259045"/>
    <xdr:sp macro="" textlink="">
      <xdr:nvSpPr>
        <xdr:cNvPr id="152" name="テキスト ボックス 151"/>
        <xdr:cNvSpPr txBox="1"/>
      </xdr:nvSpPr>
      <xdr:spPr>
        <a:xfrm>
          <a:off x="13512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110490</xdr:rowOff>
    </xdr:from>
    <xdr:to>
      <xdr:col>65</xdr:col>
      <xdr:colOff>53975</xdr:colOff>
      <xdr:row>17</xdr:row>
      <xdr:rowOff>40640</xdr:rowOff>
    </xdr:to>
    <xdr:sp macro="" textlink="">
      <xdr:nvSpPr>
        <xdr:cNvPr id="153" name="楕円 152"/>
        <xdr:cNvSpPr/>
      </xdr:nvSpPr>
      <xdr:spPr>
        <a:xfrm>
          <a:off x="12954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25417</xdr:rowOff>
    </xdr:from>
    <xdr:ext cx="762000" cy="259045"/>
    <xdr:sp macro="" textlink="">
      <xdr:nvSpPr>
        <xdr:cNvPr id="154" name="テキスト ボックス 153"/>
        <xdr:cNvSpPr txBox="1"/>
      </xdr:nvSpPr>
      <xdr:spPr>
        <a:xfrm>
          <a:off x="12623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これまで子ども医療費を拡充しながらも、類似団体の平均値を下回る数値となっていたものの、障害者援護にかかる扶助費が増加していることに伴い、類似団体の平均値を上回る数値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今後も扶助を必要とする住民には十分な配慮しつつ、必要な者に必要な援助が行きわたるように努めます。</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55</xdr:row>
      <xdr:rowOff>135165</xdr:rowOff>
    </xdr:to>
    <xdr:cxnSp macro="">
      <xdr:nvCxnSpPr>
        <xdr:cNvPr id="188" name="直線コネクタ 187"/>
        <xdr:cNvCxnSpPr/>
      </xdr:nvCxnSpPr>
      <xdr:spPr>
        <a:xfrm>
          <a:off x="3987800" y="9352643"/>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94343</xdr:rowOff>
    </xdr:to>
    <xdr:cxnSp macro="">
      <xdr:nvCxnSpPr>
        <xdr:cNvPr id="191" name="直線コネクタ 190"/>
        <xdr:cNvCxnSpPr/>
      </xdr:nvCxnSpPr>
      <xdr:spPr>
        <a:xfrm>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61685</xdr:rowOff>
    </xdr:to>
    <xdr:cxnSp macro="">
      <xdr:nvCxnSpPr>
        <xdr:cNvPr id="194" name="直線コネクタ 193"/>
        <xdr:cNvCxnSpPr/>
      </xdr:nvCxnSpPr>
      <xdr:spPr>
        <a:xfrm>
          <a:off x="2209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61685</xdr:rowOff>
    </xdr:to>
    <xdr:cxnSp macro="">
      <xdr:nvCxnSpPr>
        <xdr:cNvPr id="197" name="直線コネクタ 196"/>
        <xdr:cNvCxnSpPr/>
      </xdr:nvCxnSpPr>
      <xdr:spPr>
        <a:xfrm>
          <a:off x="1320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9" name="テキスト ボックス 198"/>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1" name="テキスト ボックス 200"/>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07" name="楕円 206"/>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56442</xdr:rowOff>
    </xdr:from>
    <xdr:ext cx="762000" cy="259045"/>
    <xdr:sp macro="" textlink="">
      <xdr:nvSpPr>
        <xdr:cNvPr id="208"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9" name="楕円 208"/>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0" name="テキスト ボックス 209"/>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1" name="楕円 210"/>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2" name="テキスト ボックス 211"/>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ここでの経常経費は、繰出金によるものです。その中でも農業集落排水処理施設事業特別会計への繰出金が多くなっています。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94996</xdr:rowOff>
    </xdr:from>
    <xdr:to>
      <xdr:col>82</xdr:col>
      <xdr:colOff>107950</xdr:colOff>
      <xdr:row>54</xdr:row>
      <xdr:rowOff>122428</xdr:rowOff>
    </xdr:to>
    <xdr:cxnSp macro="">
      <xdr:nvCxnSpPr>
        <xdr:cNvPr id="246" name="直線コネクタ 245"/>
        <xdr:cNvCxnSpPr/>
      </xdr:nvCxnSpPr>
      <xdr:spPr>
        <a:xfrm>
          <a:off x="15671800" y="93532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90424</xdr:rowOff>
    </xdr:from>
    <xdr:to>
      <xdr:col>78</xdr:col>
      <xdr:colOff>69850</xdr:colOff>
      <xdr:row>54</xdr:row>
      <xdr:rowOff>94996</xdr:rowOff>
    </xdr:to>
    <xdr:cxnSp macro="">
      <xdr:nvCxnSpPr>
        <xdr:cNvPr id="249" name="直線コネクタ 248"/>
        <xdr:cNvCxnSpPr/>
      </xdr:nvCxnSpPr>
      <xdr:spPr>
        <a:xfrm>
          <a:off x="14782800" y="9348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62992</xdr:rowOff>
    </xdr:from>
    <xdr:to>
      <xdr:col>73</xdr:col>
      <xdr:colOff>180975</xdr:colOff>
      <xdr:row>54</xdr:row>
      <xdr:rowOff>90424</xdr:rowOff>
    </xdr:to>
    <xdr:cxnSp macro="">
      <xdr:nvCxnSpPr>
        <xdr:cNvPr id="252" name="直線コネクタ 251"/>
        <xdr:cNvCxnSpPr/>
      </xdr:nvCxnSpPr>
      <xdr:spPr>
        <a:xfrm>
          <a:off x="13893800" y="9321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62992</xdr:rowOff>
    </xdr:from>
    <xdr:to>
      <xdr:col>69</xdr:col>
      <xdr:colOff>92075</xdr:colOff>
      <xdr:row>54</xdr:row>
      <xdr:rowOff>62992</xdr:rowOff>
    </xdr:to>
    <xdr:cxnSp macro="">
      <xdr:nvCxnSpPr>
        <xdr:cNvPr id="255" name="直線コネクタ 254"/>
        <xdr:cNvCxnSpPr/>
      </xdr:nvCxnSpPr>
      <xdr:spPr>
        <a:xfrm>
          <a:off x="13004800" y="9321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107713</xdr:rowOff>
    </xdr:from>
    <xdr:ext cx="762000" cy="259045"/>
    <xdr:sp macro="" textlink="">
      <xdr:nvSpPr>
        <xdr:cNvPr id="257" name="テキスト ボックス 256"/>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9" name="テキスト ボックス 258"/>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71628</xdr:rowOff>
    </xdr:from>
    <xdr:to>
      <xdr:col>82</xdr:col>
      <xdr:colOff>158750</xdr:colOff>
      <xdr:row>55</xdr:row>
      <xdr:rowOff>1778</xdr:rowOff>
    </xdr:to>
    <xdr:sp macro="" textlink="">
      <xdr:nvSpPr>
        <xdr:cNvPr id="265" name="楕円 264"/>
        <xdr:cNvSpPr/>
      </xdr:nvSpPr>
      <xdr:spPr>
        <a:xfrm>
          <a:off x="164592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151655</xdr:rowOff>
    </xdr:from>
    <xdr:ext cx="762000" cy="259045"/>
    <xdr:sp macro="" textlink="">
      <xdr:nvSpPr>
        <xdr:cNvPr id="266" name="その他該当値テキスト"/>
        <xdr:cNvSpPr txBox="1"/>
      </xdr:nvSpPr>
      <xdr:spPr>
        <a:xfrm>
          <a:off x="16598900" y="923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44196</xdr:rowOff>
    </xdr:from>
    <xdr:to>
      <xdr:col>78</xdr:col>
      <xdr:colOff>120650</xdr:colOff>
      <xdr:row>54</xdr:row>
      <xdr:rowOff>145796</xdr:rowOff>
    </xdr:to>
    <xdr:sp macro="" textlink="">
      <xdr:nvSpPr>
        <xdr:cNvPr id="267" name="楕円 266"/>
        <xdr:cNvSpPr/>
      </xdr:nvSpPr>
      <xdr:spPr>
        <a:xfrm>
          <a:off x="156210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155973</xdr:rowOff>
    </xdr:from>
    <xdr:ext cx="736600" cy="259045"/>
    <xdr:sp macro="" textlink="">
      <xdr:nvSpPr>
        <xdr:cNvPr id="268" name="テキスト ボックス 267"/>
        <xdr:cNvSpPr txBox="1"/>
      </xdr:nvSpPr>
      <xdr:spPr>
        <a:xfrm>
          <a:off x="15290800" y="907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39624</xdr:rowOff>
    </xdr:from>
    <xdr:to>
      <xdr:col>74</xdr:col>
      <xdr:colOff>31750</xdr:colOff>
      <xdr:row>54</xdr:row>
      <xdr:rowOff>141224</xdr:rowOff>
    </xdr:to>
    <xdr:sp macro="" textlink="">
      <xdr:nvSpPr>
        <xdr:cNvPr id="269" name="楕円 268"/>
        <xdr:cNvSpPr/>
      </xdr:nvSpPr>
      <xdr:spPr>
        <a:xfrm>
          <a:off x="14732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151401</xdr:rowOff>
    </xdr:from>
    <xdr:ext cx="762000" cy="259045"/>
    <xdr:sp macro="" textlink="">
      <xdr:nvSpPr>
        <xdr:cNvPr id="270" name="テキスト ボックス 269"/>
        <xdr:cNvSpPr txBox="1"/>
      </xdr:nvSpPr>
      <xdr:spPr>
        <a:xfrm>
          <a:off x="14401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xdr:rowOff>
    </xdr:from>
    <xdr:to>
      <xdr:col>69</xdr:col>
      <xdr:colOff>142875</xdr:colOff>
      <xdr:row>54</xdr:row>
      <xdr:rowOff>113792</xdr:rowOff>
    </xdr:to>
    <xdr:sp macro="" textlink="">
      <xdr:nvSpPr>
        <xdr:cNvPr id="271" name="楕円 270"/>
        <xdr:cNvSpPr/>
      </xdr:nvSpPr>
      <xdr:spPr>
        <a:xfrm>
          <a:off x="13843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123969</xdr:rowOff>
    </xdr:from>
    <xdr:ext cx="762000" cy="259045"/>
    <xdr:sp macro="" textlink="">
      <xdr:nvSpPr>
        <xdr:cNvPr id="272" name="テキスト ボックス 271"/>
        <xdr:cNvSpPr txBox="1"/>
      </xdr:nvSpPr>
      <xdr:spPr>
        <a:xfrm>
          <a:off x="13512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xdr:rowOff>
    </xdr:from>
    <xdr:to>
      <xdr:col>65</xdr:col>
      <xdr:colOff>53975</xdr:colOff>
      <xdr:row>54</xdr:row>
      <xdr:rowOff>113792</xdr:rowOff>
    </xdr:to>
    <xdr:sp macro="" textlink="">
      <xdr:nvSpPr>
        <xdr:cNvPr id="273" name="楕円 272"/>
        <xdr:cNvSpPr/>
      </xdr:nvSpPr>
      <xdr:spPr>
        <a:xfrm>
          <a:off x="12954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123969</xdr:rowOff>
    </xdr:from>
    <xdr:ext cx="762000" cy="259045"/>
    <xdr:sp macro="" textlink="">
      <xdr:nvSpPr>
        <xdr:cNvPr id="274" name="テキスト ボックス 273"/>
        <xdr:cNvSpPr txBox="1"/>
      </xdr:nvSpPr>
      <xdr:spPr>
        <a:xfrm>
          <a:off x="12623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上回る数値となっていますが、これは一般廃棄物処理事業や消防業務等を一部事務組合が行っているためです。一部事務組合負担金の人口１人当たり決算額を抑制していくことが、今後の行政課題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また、各団体への補助金の見直しを進め、補助費の総額を圧縮するよう努めます。</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39</xdr:row>
      <xdr:rowOff>92710</xdr:rowOff>
    </xdr:to>
    <xdr:cxnSp macro="">
      <xdr:nvCxnSpPr>
        <xdr:cNvPr id="302" name="直線コネクタ 301"/>
        <xdr:cNvCxnSpPr/>
      </xdr:nvCxnSpPr>
      <xdr:spPr>
        <a:xfrm flipV="1">
          <a:off x="16510000" y="557530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3"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4" name="直線コネクタ 303"/>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05"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06" name="直線コネクタ 305"/>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123190</xdr:rowOff>
    </xdr:to>
    <xdr:cxnSp macro="">
      <xdr:nvCxnSpPr>
        <xdr:cNvPr id="307" name="直線コネクタ 306"/>
        <xdr:cNvCxnSpPr/>
      </xdr:nvCxnSpPr>
      <xdr:spPr>
        <a:xfrm flipV="1">
          <a:off x="15671800" y="6779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08"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09" name="フローチャート: 判断 308"/>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62230</xdr:rowOff>
    </xdr:from>
    <xdr:to>
      <xdr:col>78</xdr:col>
      <xdr:colOff>69850</xdr:colOff>
      <xdr:row>39</xdr:row>
      <xdr:rowOff>123190</xdr:rowOff>
    </xdr:to>
    <xdr:cxnSp macro="">
      <xdr:nvCxnSpPr>
        <xdr:cNvPr id="310" name="直線コネクタ 309"/>
        <xdr:cNvCxnSpPr/>
      </xdr:nvCxnSpPr>
      <xdr:spPr>
        <a:xfrm>
          <a:off x="14782800" y="6748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148590</xdr:rowOff>
    </xdr:from>
    <xdr:to>
      <xdr:col>78</xdr:col>
      <xdr:colOff>120650</xdr:colOff>
      <xdr:row>36</xdr:row>
      <xdr:rowOff>78740</xdr:rowOff>
    </xdr:to>
    <xdr:sp macro="" textlink="">
      <xdr:nvSpPr>
        <xdr:cNvPr id="311" name="フローチャート: 判断 310"/>
        <xdr:cNvSpPr/>
      </xdr:nvSpPr>
      <xdr:spPr>
        <a:xfrm>
          <a:off x="15621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88917</xdr:rowOff>
    </xdr:from>
    <xdr:ext cx="736600" cy="259045"/>
    <xdr:sp macro="" textlink="">
      <xdr:nvSpPr>
        <xdr:cNvPr id="312" name="テキスト ボックス 311"/>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62230</xdr:rowOff>
    </xdr:from>
    <xdr:to>
      <xdr:col>73</xdr:col>
      <xdr:colOff>180975</xdr:colOff>
      <xdr:row>39</xdr:row>
      <xdr:rowOff>100330</xdr:rowOff>
    </xdr:to>
    <xdr:cxnSp macro="">
      <xdr:nvCxnSpPr>
        <xdr:cNvPr id="313" name="直線コネクタ 312"/>
        <xdr:cNvCxnSpPr/>
      </xdr:nvCxnSpPr>
      <xdr:spPr>
        <a:xfrm flipV="1">
          <a:off x="13893800" y="674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4" name="フローチャート: 判断 313"/>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15" name="テキスト ボックス 314"/>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100330</xdr:rowOff>
    </xdr:from>
    <xdr:to>
      <xdr:col>69</xdr:col>
      <xdr:colOff>92075</xdr:colOff>
      <xdr:row>40</xdr:row>
      <xdr:rowOff>35560</xdr:rowOff>
    </xdr:to>
    <xdr:cxnSp macro="">
      <xdr:nvCxnSpPr>
        <xdr:cNvPr id="316" name="直線コネクタ 315"/>
        <xdr:cNvCxnSpPr/>
      </xdr:nvCxnSpPr>
      <xdr:spPr>
        <a:xfrm flipV="1">
          <a:off x="13004800" y="6786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17" name="フローチャート: 判断 316"/>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18" name="テキスト ボックス 317"/>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140970</xdr:rowOff>
    </xdr:from>
    <xdr:to>
      <xdr:col>65</xdr:col>
      <xdr:colOff>53975</xdr:colOff>
      <xdr:row>36</xdr:row>
      <xdr:rowOff>71120</xdr:rowOff>
    </xdr:to>
    <xdr:sp macro="" textlink="">
      <xdr:nvSpPr>
        <xdr:cNvPr id="319" name="フローチャート: 判断 318"/>
        <xdr:cNvSpPr/>
      </xdr:nvSpPr>
      <xdr:spPr>
        <a:xfrm>
          <a:off x="12954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81297</xdr:rowOff>
    </xdr:from>
    <xdr:ext cx="762000" cy="259045"/>
    <xdr:sp macro="" textlink="">
      <xdr:nvSpPr>
        <xdr:cNvPr id="320" name="テキスト ボックス 319"/>
        <xdr:cNvSpPr txBox="1"/>
      </xdr:nvSpPr>
      <xdr:spPr>
        <a:xfrm>
          <a:off x="12623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26" name="楕円 325"/>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121937</xdr:rowOff>
    </xdr:from>
    <xdr:ext cx="762000" cy="259045"/>
    <xdr:sp macro="" textlink="">
      <xdr:nvSpPr>
        <xdr:cNvPr id="327" name="補助費等該当値テキスト"/>
        <xdr:cNvSpPr txBox="1"/>
      </xdr:nvSpPr>
      <xdr:spPr>
        <a:xfrm>
          <a:off x="16598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72390</xdr:rowOff>
    </xdr:from>
    <xdr:to>
      <xdr:col>78</xdr:col>
      <xdr:colOff>120650</xdr:colOff>
      <xdr:row>40</xdr:row>
      <xdr:rowOff>2540</xdr:rowOff>
    </xdr:to>
    <xdr:sp macro="" textlink="">
      <xdr:nvSpPr>
        <xdr:cNvPr id="328" name="楕円 327"/>
        <xdr:cNvSpPr/>
      </xdr:nvSpPr>
      <xdr:spPr>
        <a:xfrm>
          <a:off x="15621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158767</xdr:rowOff>
    </xdr:from>
    <xdr:ext cx="736600" cy="259045"/>
    <xdr:sp macro="" textlink="">
      <xdr:nvSpPr>
        <xdr:cNvPr id="329" name="テキスト ボックス 328"/>
        <xdr:cNvSpPr txBox="1"/>
      </xdr:nvSpPr>
      <xdr:spPr>
        <a:xfrm>
          <a:off x="15290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11430</xdr:rowOff>
    </xdr:from>
    <xdr:to>
      <xdr:col>74</xdr:col>
      <xdr:colOff>31750</xdr:colOff>
      <xdr:row>39</xdr:row>
      <xdr:rowOff>113030</xdr:rowOff>
    </xdr:to>
    <xdr:sp macro="" textlink="">
      <xdr:nvSpPr>
        <xdr:cNvPr id="330" name="楕円 329"/>
        <xdr:cNvSpPr/>
      </xdr:nvSpPr>
      <xdr:spPr>
        <a:xfrm>
          <a:off x="14732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97807</xdr:rowOff>
    </xdr:from>
    <xdr:ext cx="762000" cy="259045"/>
    <xdr:sp macro="" textlink="">
      <xdr:nvSpPr>
        <xdr:cNvPr id="331" name="テキスト ボックス 330"/>
        <xdr:cNvSpPr txBox="1"/>
      </xdr:nvSpPr>
      <xdr:spPr>
        <a:xfrm>
          <a:off x="14401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49530</xdr:rowOff>
    </xdr:from>
    <xdr:to>
      <xdr:col>69</xdr:col>
      <xdr:colOff>142875</xdr:colOff>
      <xdr:row>39</xdr:row>
      <xdr:rowOff>151130</xdr:rowOff>
    </xdr:to>
    <xdr:sp macro="" textlink="">
      <xdr:nvSpPr>
        <xdr:cNvPr id="332" name="楕円 331"/>
        <xdr:cNvSpPr/>
      </xdr:nvSpPr>
      <xdr:spPr>
        <a:xfrm>
          <a:off x="13843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135907</xdr:rowOff>
    </xdr:from>
    <xdr:ext cx="762000" cy="259045"/>
    <xdr:sp macro="" textlink="">
      <xdr:nvSpPr>
        <xdr:cNvPr id="333" name="テキスト ボックス 332"/>
        <xdr:cNvSpPr txBox="1"/>
      </xdr:nvSpPr>
      <xdr:spPr>
        <a:xfrm>
          <a:off x="13512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156210</xdr:rowOff>
    </xdr:from>
    <xdr:to>
      <xdr:col>65</xdr:col>
      <xdr:colOff>53975</xdr:colOff>
      <xdr:row>40</xdr:row>
      <xdr:rowOff>86360</xdr:rowOff>
    </xdr:to>
    <xdr:sp macro="" textlink="">
      <xdr:nvSpPr>
        <xdr:cNvPr id="334" name="楕円 333"/>
        <xdr:cNvSpPr/>
      </xdr:nvSpPr>
      <xdr:spPr>
        <a:xfrm>
          <a:off x="12954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71137</xdr:rowOff>
    </xdr:from>
    <xdr:ext cx="762000" cy="259045"/>
    <xdr:sp macro="" textlink="">
      <xdr:nvSpPr>
        <xdr:cNvPr id="335" name="テキスト ボックス 334"/>
        <xdr:cNvSpPr txBox="1"/>
      </xdr:nvSpPr>
      <xdr:spPr>
        <a:xfrm>
          <a:off x="12623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平成２９年度に新発債を発行したものの、過去２０年にわたり新発債を抑制してきたことから、類似団体と比較しても、かなり低い数値で推移しています。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また、下水道事業や一部事務組合の繰出金を含めた公債費に準ずる費用の人口１人当たりの歳出決算額についても類似団体を下回っています。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今後も将来世代が負担すべき費用は考慮しつつ、新発債をできる限り抑制し、なるべく将来世代の負担を軽減するように努めます。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60" name="直線コネクタ 359"/>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1"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2" name="直線コネクタ 361"/>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83566</xdr:rowOff>
    </xdr:from>
    <xdr:to>
      <xdr:col>24</xdr:col>
      <xdr:colOff>25400</xdr:colOff>
      <xdr:row>73</xdr:row>
      <xdr:rowOff>88138</xdr:rowOff>
    </xdr:to>
    <xdr:cxnSp macro="">
      <xdr:nvCxnSpPr>
        <xdr:cNvPr id="365" name="直線コネクタ 364"/>
        <xdr:cNvCxnSpPr/>
      </xdr:nvCxnSpPr>
      <xdr:spPr>
        <a:xfrm flipV="1">
          <a:off x="3987800" y="125994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6"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7" name="フローチャート: 判断 366"/>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88138</xdr:rowOff>
    </xdr:from>
    <xdr:to>
      <xdr:col>19</xdr:col>
      <xdr:colOff>187325</xdr:colOff>
      <xdr:row>73</xdr:row>
      <xdr:rowOff>133858</xdr:rowOff>
    </xdr:to>
    <xdr:cxnSp macro="">
      <xdr:nvCxnSpPr>
        <xdr:cNvPr id="368" name="直線コネクタ 367"/>
        <xdr:cNvCxnSpPr/>
      </xdr:nvCxnSpPr>
      <xdr:spPr>
        <a:xfrm flipV="1">
          <a:off x="3098800" y="126039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9" name="フローチャート: 判断 368"/>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70" name="テキスト ボックス 369"/>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133858</xdr:rowOff>
    </xdr:from>
    <xdr:to>
      <xdr:col>15</xdr:col>
      <xdr:colOff>98425</xdr:colOff>
      <xdr:row>74</xdr:row>
      <xdr:rowOff>30988</xdr:rowOff>
    </xdr:to>
    <xdr:cxnSp macro="">
      <xdr:nvCxnSpPr>
        <xdr:cNvPr id="371" name="直線コネクタ 370"/>
        <xdr:cNvCxnSpPr/>
      </xdr:nvCxnSpPr>
      <xdr:spPr>
        <a:xfrm flipV="1">
          <a:off x="2209800" y="126497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30988</xdr:rowOff>
    </xdr:from>
    <xdr:to>
      <xdr:col>11</xdr:col>
      <xdr:colOff>9525</xdr:colOff>
      <xdr:row>74</xdr:row>
      <xdr:rowOff>40132</xdr:rowOff>
    </xdr:to>
    <xdr:cxnSp macro="">
      <xdr:nvCxnSpPr>
        <xdr:cNvPr id="374" name="直線コネクタ 373"/>
        <xdr:cNvCxnSpPr/>
      </xdr:nvCxnSpPr>
      <xdr:spPr>
        <a:xfrm flipV="1">
          <a:off x="1320800" y="12718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5" name="フローチャート: 判断 374"/>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6" name="テキスト ボックス 375"/>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7" name="フローチャート: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8" name="テキスト ボックス 377"/>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32766</xdr:rowOff>
    </xdr:from>
    <xdr:to>
      <xdr:col>24</xdr:col>
      <xdr:colOff>76200</xdr:colOff>
      <xdr:row>73</xdr:row>
      <xdr:rowOff>134366</xdr:rowOff>
    </xdr:to>
    <xdr:sp macro="" textlink="">
      <xdr:nvSpPr>
        <xdr:cNvPr id="384" name="楕円 383"/>
        <xdr:cNvSpPr/>
      </xdr:nvSpPr>
      <xdr:spPr>
        <a:xfrm>
          <a:off x="47752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112793</xdr:rowOff>
    </xdr:from>
    <xdr:ext cx="762000" cy="259045"/>
    <xdr:sp macro="" textlink="">
      <xdr:nvSpPr>
        <xdr:cNvPr id="385" name="公債費該当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37338</xdr:rowOff>
    </xdr:from>
    <xdr:to>
      <xdr:col>20</xdr:col>
      <xdr:colOff>38100</xdr:colOff>
      <xdr:row>73</xdr:row>
      <xdr:rowOff>138938</xdr:rowOff>
    </xdr:to>
    <xdr:sp macro="" textlink="">
      <xdr:nvSpPr>
        <xdr:cNvPr id="386" name="楕円 385"/>
        <xdr:cNvSpPr/>
      </xdr:nvSpPr>
      <xdr:spPr>
        <a:xfrm>
          <a:off x="3937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149115</xdr:rowOff>
    </xdr:from>
    <xdr:ext cx="736600" cy="259045"/>
    <xdr:sp macro="" textlink="">
      <xdr:nvSpPr>
        <xdr:cNvPr id="387" name="テキスト ボックス 386"/>
        <xdr:cNvSpPr txBox="1"/>
      </xdr:nvSpPr>
      <xdr:spPr>
        <a:xfrm>
          <a:off x="3606800" y="1232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83058</xdr:rowOff>
    </xdr:from>
    <xdr:to>
      <xdr:col>15</xdr:col>
      <xdr:colOff>149225</xdr:colOff>
      <xdr:row>74</xdr:row>
      <xdr:rowOff>13208</xdr:rowOff>
    </xdr:to>
    <xdr:sp macro="" textlink="">
      <xdr:nvSpPr>
        <xdr:cNvPr id="388" name="楕円 387"/>
        <xdr:cNvSpPr/>
      </xdr:nvSpPr>
      <xdr:spPr>
        <a:xfrm>
          <a:off x="3048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23385</xdr:rowOff>
    </xdr:from>
    <xdr:ext cx="762000" cy="259045"/>
    <xdr:sp macro="" textlink="">
      <xdr:nvSpPr>
        <xdr:cNvPr id="389" name="テキスト ボックス 388"/>
        <xdr:cNvSpPr txBox="1"/>
      </xdr:nvSpPr>
      <xdr:spPr>
        <a:xfrm>
          <a:off x="2717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151638</xdr:rowOff>
    </xdr:from>
    <xdr:to>
      <xdr:col>11</xdr:col>
      <xdr:colOff>60325</xdr:colOff>
      <xdr:row>74</xdr:row>
      <xdr:rowOff>81788</xdr:rowOff>
    </xdr:to>
    <xdr:sp macro="" textlink="">
      <xdr:nvSpPr>
        <xdr:cNvPr id="390" name="楕円 389"/>
        <xdr:cNvSpPr/>
      </xdr:nvSpPr>
      <xdr:spPr>
        <a:xfrm>
          <a:off x="2159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91965</xdr:rowOff>
    </xdr:from>
    <xdr:ext cx="762000" cy="259045"/>
    <xdr:sp macro="" textlink="">
      <xdr:nvSpPr>
        <xdr:cNvPr id="391" name="テキスト ボックス 390"/>
        <xdr:cNvSpPr txBox="1"/>
      </xdr:nvSpPr>
      <xdr:spPr>
        <a:xfrm>
          <a:off x="1828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160782</xdr:rowOff>
    </xdr:from>
    <xdr:to>
      <xdr:col>6</xdr:col>
      <xdr:colOff>171450</xdr:colOff>
      <xdr:row>74</xdr:row>
      <xdr:rowOff>90932</xdr:rowOff>
    </xdr:to>
    <xdr:sp macro="" textlink="">
      <xdr:nvSpPr>
        <xdr:cNvPr id="392" name="楕円 391"/>
        <xdr:cNvSpPr/>
      </xdr:nvSpPr>
      <xdr:spPr>
        <a:xfrm>
          <a:off x="1270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101109</xdr:rowOff>
    </xdr:from>
    <xdr:ext cx="762000" cy="259045"/>
    <xdr:sp macro="" textlink="">
      <xdr:nvSpPr>
        <xdr:cNvPr id="393" name="テキスト ボックス 392"/>
        <xdr:cNvSpPr txBox="1"/>
      </xdr:nvSpPr>
      <xdr:spPr>
        <a:xfrm>
          <a:off x="939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ほぼ類似団体の平均値と同水準で推移しており、今後の財政運営においても、さらなる経常経費の削減に努めます。</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9" name="直線コネクタ 418"/>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0"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1" name="直線コネクタ 420"/>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2"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3" name="直線コネクタ 422"/>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58420</xdr:rowOff>
    </xdr:to>
    <xdr:cxnSp macro="">
      <xdr:nvCxnSpPr>
        <xdr:cNvPr id="424" name="直線コネクタ 423"/>
        <xdr:cNvCxnSpPr/>
      </xdr:nvCxnSpPr>
      <xdr:spPr>
        <a:xfrm>
          <a:off x="15671800" y="134040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5"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6" name="フローチャート: 判断 425"/>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78</xdr:row>
      <xdr:rowOff>30987</xdr:rowOff>
    </xdr:to>
    <xdr:cxnSp macro="">
      <xdr:nvCxnSpPr>
        <xdr:cNvPr id="427" name="直線コネクタ 426"/>
        <xdr:cNvCxnSpPr/>
      </xdr:nvCxnSpPr>
      <xdr:spPr>
        <a:xfrm>
          <a:off x="14782800" y="13202920"/>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8" name="フローチャート: 判断 427"/>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9" name="テキスト ボックス 428"/>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1270</xdr:rowOff>
    </xdr:to>
    <xdr:cxnSp macro="">
      <xdr:nvCxnSpPr>
        <xdr:cNvPr id="430" name="直線コネクタ 429"/>
        <xdr:cNvCxnSpPr/>
      </xdr:nvCxnSpPr>
      <xdr:spPr>
        <a:xfrm>
          <a:off x="13893800" y="131709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31" name="フローチャート: 判断 430"/>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2" name="テキスト ボックス 431"/>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83565</xdr:rowOff>
    </xdr:to>
    <xdr:cxnSp macro="">
      <xdr:nvCxnSpPr>
        <xdr:cNvPr id="433" name="直線コネクタ 432"/>
        <xdr:cNvCxnSpPr/>
      </xdr:nvCxnSpPr>
      <xdr:spPr>
        <a:xfrm flipV="1">
          <a:off x="13004800" y="13170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4" name="フローチャート: 判断 433"/>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35" name="テキスト ボックス 434"/>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6" name="フローチャート: 判断 435"/>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7" name="テキスト ボックス 436"/>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3" name="楕円 442"/>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4"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5" name="楕円 444"/>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46" name="テキスト ボックス 445"/>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7" name="楕円 446"/>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8" name="テキスト ボックス 447"/>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49" name="楕円 448"/>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0" name="テキスト ボックス 449"/>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1" name="楕円 450"/>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2" name="テキスト ボックス 451"/>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39584</xdr:rowOff>
    </xdr:from>
    <xdr:to>
      <xdr:col>29</xdr:col>
      <xdr:colOff>127000</xdr:colOff>
      <xdr:row>16</xdr:row>
      <xdr:rowOff>67542</xdr:rowOff>
    </xdr:to>
    <xdr:cxnSp macro="">
      <xdr:nvCxnSpPr>
        <xdr:cNvPr id="47" name="直線コネクタ 46"/>
        <xdr:cNvCxnSpPr/>
      </xdr:nvCxnSpPr>
      <xdr:spPr bwMode="auto">
        <a:xfrm>
          <a:off x="5003800" y="2830409"/>
          <a:ext cx="647700" cy="27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39584</xdr:rowOff>
    </xdr:from>
    <xdr:to>
      <xdr:col>26</xdr:col>
      <xdr:colOff>50800</xdr:colOff>
      <xdr:row>16</xdr:row>
      <xdr:rowOff>77555</xdr:rowOff>
    </xdr:to>
    <xdr:cxnSp macro="">
      <xdr:nvCxnSpPr>
        <xdr:cNvPr id="50" name="直線コネクタ 49"/>
        <xdr:cNvCxnSpPr/>
      </xdr:nvCxnSpPr>
      <xdr:spPr bwMode="auto">
        <a:xfrm flipV="1">
          <a:off x="4305300" y="2830409"/>
          <a:ext cx="698500" cy="37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77555</xdr:rowOff>
    </xdr:from>
    <xdr:to>
      <xdr:col>22</xdr:col>
      <xdr:colOff>114300</xdr:colOff>
      <xdr:row>16</xdr:row>
      <xdr:rowOff>119084</xdr:rowOff>
    </xdr:to>
    <xdr:cxnSp macro="">
      <xdr:nvCxnSpPr>
        <xdr:cNvPr id="53" name="直線コネクタ 52"/>
        <xdr:cNvCxnSpPr/>
      </xdr:nvCxnSpPr>
      <xdr:spPr bwMode="auto">
        <a:xfrm flipV="1">
          <a:off x="3606800" y="2868380"/>
          <a:ext cx="6985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119084</xdr:rowOff>
    </xdr:from>
    <xdr:to>
      <xdr:col>18</xdr:col>
      <xdr:colOff>177800</xdr:colOff>
      <xdr:row>16</xdr:row>
      <xdr:rowOff>119219</xdr:rowOff>
    </xdr:to>
    <xdr:cxnSp macro="">
      <xdr:nvCxnSpPr>
        <xdr:cNvPr id="56" name="直線コネクタ 55"/>
        <xdr:cNvCxnSpPr/>
      </xdr:nvCxnSpPr>
      <xdr:spPr bwMode="auto">
        <a:xfrm flipV="1">
          <a:off x="2908300" y="2909909"/>
          <a:ext cx="698500" cy="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170515</xdr:rowOff>
    </xdr:from>
    <xdr:ext cx="762000" cy="259045"/>
    <xdr:sp macro="" textlink="">
      <xdr:nvSpPr>
        <xdr:cNvPr id="58" name="テキスト ボックス 57"/>
        <xdr:cNvSpPr txBox="1"/>
      </xdr:nvSpPr>
      <xdr:spPr>
        <a:xfrm>
          <a:off x="32258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20757</xdr:rowOff>
    </xdr:from>
    <xdr:ext cx="762000" cy="259045"/>
    <xdr:sp macro="" textlink="">
      <xdr:nvSpPr>
        <xdr:cNvPr id="60" name="テキスト ボックス 59"/>
        <xdr:cNvSpPr txBox="1"/>
      </xdr:nvSpPr>
      <xdr:spPr>
        <a:xfrm>
          <a:off x="25273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16742</xdr:rowOff>
    </xdr:from>
    <xdr:to>
      <xdr:col>29</xdr:col>
      <xdr:colOff>177800</xdr:colOff>
      <xdr:row>16</xdr:row>
      <xdr:rowOff>118342</xdr:rowOff>
    </xdr:to>
    <xdr:sp macro="" textlink="">
      <xdr:nvSpPr>
        <xdr:cNvPr id="66" name="楕円 65"/>
        <xdr:cNvSpPr/>
      </xdr:nvSpPr>
      <xdr:spPr bwMode="auto">
        <a:xfrm>
          <a:off x="5600700" y="280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33269</xdr:rowOff>
    </xdr:from>
    <xdr:ext cx="762000" cy="259045"/>
    <xdr:sp macro="" textlink="">
      <xdr:nvSpPr>
        <xdr:cNvPr id="67" name="人口1人当たり決算額の推移該当値テキスト130"/>
        <xdr:cNvSpPr txBox="1"/>
      </xdr:nvSpPr>
      <xdr:spPr>
        <a:xfrm>
          <a:off x="5740400" y="265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160234</xdr:rowOff>
    </xdr:from>
    <xdr:to>
      <xdr:col>26</xdr:col>
      <xdr:colOff>101600</xdr:colOff>
      <xdr:row>16</xdr:row>
      <xdr:rowOff>90384</xdr:rowOff>
    </xdr:to>
    <xdr:sp macro="" textlink="">
      <xdr:nvSpPr>
        <xdr:cNvPr id="68" name="楕円 67"/>
        <xdr:cNvSpPr/>
      </xdr:nvSpPr>
      <xdr:spPr bwMode="auto">
        <a:xfrm>
          <a:off x="4953000" y="277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100561</xdr:rowOff>
    </xdr:from>
    <xdr:ext cx="736600" cy="259045"/>
    <xdr:sp macro="" textlink="">
      <xdr:nvSpPr>
        <xdr:cNvPr id="69" name="テキスト ボックス 68"/>
        <xdr:cNvSpPr txBox="1"/>
      </xdr:nvSpPr>
      <xdr:spPr>
        <a:xfrm>
          <a:off x="4622800" y="2548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26755</xdr:rowOff>
    </xdr:from>
    <xdr:to>
      <xdr:col>22</xdr:col>
      <xdr:colOff>165100</xdr:colOff>
      <xdr:row>16</xdr:row>
      <xdr:rowOff>128355</xdr:rowOff>
    </xdr:to>
    <xdr:sp macro="" textlink="">
      <xdr:nvSpPr>
        <xdr:cNvPr id="70" name="楕円 69"/>
        <xdr:cNvSpPr/>
      </xdr:nvSpPr>
      <xdr:spPr bwMode="auto">
        <a:xfrm>
          <a:off x="4254500" y="281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138532</xdr:rowOff>
    </xdr:from>
    <xdr:ext cx="762000" cy="259045"/>
    <xdr:sp macro="" textlink="">
      <xdr:nvSpPr>
        <xdr:cNvPr id="71" name="テキスト ボックス 70"/>
        <xdr:cNvSpPr txBox="1"/>
      </xdr:nvSpPr>
      <xdr:spPr>
        <a:xfrm>
          <a:off x="3924300" y="258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68284</xdr:rowOff>
    </xdr:from>
    <xdr:to>
      <xdr:col>19</xdr:col>
      <xdr:colOff>38100</xdr:colOff>
      <xdr:row>16</xdr:row>
      <xdr:rowOff>169884</xdr:rowOff>
    </xdr:to>
    <xdr:sp macro="" textlink="">
      <xdr:nvSpPr>
        <xdr:cNvPr id="72" name="楕円 71"/>
        <xdr:cNvSpPr/>
      </xdr:nvSpPr>
      <xdr:spPr bwMode="auto">
        <a:xfrm>
          <a:off x="3556000" y="285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8611</xdr:rowOff>
    </xdr:from>
    <xdr:ext cx="762000" cy="259045"/>
    <xdr:sp macro="" textlink="">
      <xdr:nvSpPr>
        <xdr:cNvPr id="73" name="テキスト ボックス 72"/>
        <xdr:cNvSpPr txBox="1"/>
      </xdr:nvSpPr>
      <xdr:spPr>
        <a:xfrm>
          <a:off x="3225800" y="262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68419</xdr:rowOff>
    </xdr:from>
    <xdr:to>
      <xdr:col>15</xdr:col>
      <xdr:colOff>101600</xdr:colOff>
      <xdr:row>16</xdr:row>
      <xdr:rowOff>170019</xdr:rowOff>
    </xdr:to>
    <xdr:sp macro="" textlink="">
      <xdr:nvSpPr>
        <xdr:cNvPr id="74" name="楕円 73"/>
        <xdr:cNvSpPr/>
      </xdr:nvSpPr>
      <xdr:spPr bwMode="auto">
        <a:xfrm>
          <a:off x="2857500" y="285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8746</xdr:rowOff>
    </xdr:from>
    <xdr:ext cx="762000" cy="259045"/>
    <xdr:sp macro="" textlink="">
      <xdr:nvSpPr>
        <xdr:cNvPr id="75" name="テキスト ボックス 74"/>
        <xdr:cNvSpPr txBox="1"/>
      </xdr:nvSpPr>
      <xdr:spPr>
        <a:xfrm>
          <a:off x="2527300" y="262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143871</xdr:rowOff>
    </xdr:from>
    <xdr:to>
      <xdr:col>29</xdr:col>
      <xdr:colOff>127000</xdr:colOff>
      <xdr:row>37</xdr:row>
      <xdr:rowOff>148275</xdr:rowOff>
    </xdr:to>
    <xdr:cxnSp macro="">
      <xdr:nvCxnSpPr>
        <xdr:cNvPr id="108" name="直線コネクタ 107"/>
        <xdr:cNvCxnSpPr/>
      </xdr:nvCxnSpPr>
      <xdr:spPr bwMode="auto">
        <a:xfrm>
          <a:off x="5003800" y="7268571"/>
          <a:ext cx="647700" cy="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53147</xdr:rowOff>
    </xdr:from>
    <xdr:to>
      <xdr:col>26</xdr:col>
      <xdr:colOff>50800</xdr:colOff>
      <xdr:row>37</xdr:row>
      <xdr:rowOff>143871</xdr:rowOff>
    </xdr:to>
    <xdr:cxnSp macro="">
      <xdr:nvCxnSpPr>
        <xdr:cNvPr id="111" name="直線コネクタ 110"/>
        <xdr:cNvCxnSpPr/>
      </xdr:nvCxnSpPr>
      <xdr:spPr bwMode="auto">
        <a:xfrm>
          <a:off x="4305300" y="7177847"/>
          <a:ext cx="698500" cy="9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150896</xdr:rowOff>
    </xdr:from>
    <xdr:to>
      <xdr:col>22</xdr:col>
      <xdr:colOff>114300</xdr:colOff>
      <xdr:row>37</xdr:row>
      <xdr:rowOff>53147</xdr:rowOff>
    </xdr:to>
    <xdr:cxnSp macro="">
      <xdr:nvCxnSpPr>
        <xdr:cNvPr id="114" name="直線コネクタ 113"/>
        <xdr:cNvCxnSpPr/>
      </xdr:nvCxnSpPr>
      <xdr:spPr bwMode="auto">
        <a:xfrm>
          <a:off x="3606800" y="7104146"/>
          <a:ext cx="698500" cy="7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129347</xdr:rowOff>
    </xdr:from>
    <xdr:to>
      <xdr:col>18</xdr:col>
      <xdr:colOff>177800</xdr:colOff>
      <xdr:row>36</xdr:row>
      <xdr:rowOff>150896</xdr:rowOff>
    </xdr:to>
    <xdr:cxnSp macro="">
      <xdr:nvCxnSpPr>
        <xdr:cNvPr id="117" name="直線コネクタ 116"/>
        <xdr:cNvCxnSpPr/>
      </xdr:nvCxnSpPr>
      <xdr:spPr bwMode="auto">
        <a:xfrm>
          <a:off x="2908300" y="7082597"/>
          <a:ext cx="698500" cy="2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19" name="テキスト ボックス 118"/>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1" name="テキスト ボックス 120"/>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97475</xdr:rowOff>
    </xdr:from>
    <xdr:to>
      <xdr:col>29</xdr:col>
      <xdr:colOff>177800</xdr:colOff>
      <xdr:row>37</xdr:row>
      <xdr:rowOff>199075</xdr:rowOff>
    </xdr:to>
    <xdr:sp macro="" textlink="">
      <xdr:nvSpPr>
        <xdr:cNvPr id="127" name="楕円 126"/>
        <xdr:cNvSpPr/>
      </xdr:nvSpPr>
      <xdr:spPr bwMode="auto">
        <a:xfrm>
          <a:off x="5600700" y="722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6052</xdr:rowOff>
    </xdr:from>
    <xdr:ext cx="762000" cy="259045"/>
    <xdr:sp macro="" textlink="">
      <xdr:nvSpPr>
        <xdr:cNvPr id="128" name="人口1人当たり決算額の推移該当値テキスト445"/>
        <xdr:cNvSpPr txBox="1"/>
      </xdr:nvSpPr>
      <xdr:spPr>
        <a:xfrm>
          <a:off x="5740400" y="713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93071</xdr:rowOff>
    </xdr:from>
    <xdr:to>
      <xdr:col>26</xdr:col>
      <xdr:colOff>101600</xdr:colOff>
      <xdr:row>37</xdr:row>
      <xdr:rowOff>194671</xdr:rowOff>
    </xdr:to>
    <xdr:sp macro="" textlink="">
      <xdr:nvSpPr>
        <xdr:cNvPr id="129" name="楕円 128"/>
        <xdr:cNvSpPr/>
      </xdr:nvSpPr>
      <xdr:spPr bwMode="auto">
        <a:xfrm>
          <a:off x="4953000" y="721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179448</xdr:rowOff>
    </xdr:from>
    <xdr:ext cx="736600" cy="259045"/>
    <xdr:sp macro="" textlink="">
      <xdr:nvSpPr>
        <xdr:cNvPr id="130" name="テキスト ボックス 129"/>
        <xdr:cNvSpPr txBox="1"/>
      </xdr:nvSpPr>
      <xdr:spPr>
        <a:xfrm>
          <a:off x="4622800" y="730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2347</xdr:rowOff>
    </xdr:from>
    <xdr:to>
      <xdr:col>22</xdr:col>
      <xdr:colOff>165100</xdr:colOff>
      <xdr:row>37</xdr:row>
      <xdr:rowOff>103947</xdr:rowOff>
    </xdr:to>
    <xdr:sp macro="" textlink="">
      <xdr:nvSpPr>
        <xdr:cNvPr id="131" name="楕円 130"/>
        <xdr:cNvSpPr/>
      </xdr:nvSpPr>
      <xdr:spPr bwMode="auto">
        <a:xfrm>
          <a:off x="4254500" y="712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88724</xdr:rowOff>
    </xdr:from>
    <xdr:ext cx="762000" cy="259045"/>
    <xdr:sp macro="" textlink="">
      <xdr:nvSpPr>
        <xdr:cNvPr id="132" name="テキスト ボックス 131"/>
        <xdr:cNvSpPr txBox="1"/>
      </xdr:nvSpPr>
      <xdr:spPr>
        <a:xfrm>
          <a:off x="3924300" y="721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100096</xdr:rowOff>
    </xdr:from>
    <xdr:to>
      <xdr:col>19</xdr:col>
      <xdr:colOff>38100</xdr:colOff>
      <xdr:row>37</xdr:row>
      <xdr:rowOff>30246</xdr:rowOff>
    </xdr:to>
    <xdr:sp macro="" textlink="">
      <xdr:nvSpPr>
        <xdr:cNvPr id="133" name="楕円 132"/>
        <xdr:cNvSpPr/>
      </xdr:nvSpPr>
      <xdr:spPr bwMode="auto">
        <a:xfrm>
          <a:off x="3556000" y="705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15023</xdr:rowOff>
    </xdr:from>
    <xdr:ext cx="762000" cy="259045"/>
    <xdr:sp macro="" textlink="">
      <xdr:nvSpPr>
        <xdr:cNvPr id="134" name="テキスト ボックス 133"/>
        <xdr:cNvSpPr txBox="1"/>
      </xdr:nvSpPr>
      <xdr:spPr>
        <a:xfrm>
          <a:off x="3225800" y="713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78547</xdr:rowOff>
    </xdr:from>
    <xdr:to>
      <xdr:col>15</xdr:col>
      <xdr:colOff>101600</xdr:colOff>
      <xdr:row>37</xdr:row>
      <xdr:rowOff>8697</xdr:rowOff>
    </xdr:to>
    <xdr:sp macro="" textlink="">
      <xdr:nvSpPr>
        <xdr:cNvPr id="135" name="楕円 134"/>
        <xdr:cNvSpPr/>
      </xdr:nvSpPr>
      <xdr:spPr bwMode="auto">
        <a:xfrm>
          <a:off x="2857500" y="703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164924</xdr:rowOff>
    </xdr:from>
    <xdr:ext cx="762000" cy="259045"/>
    <xdr:sp macro="" textlink="">
      <xdr:nvSpPr>
        <xdr:cNvPr id="136" name="テキスト ボックス 135"/>
        <xdr:cNvSpPr txBox="1"/>
      </xdr:nvSpPr>
      <xdr:spPr>
        <a:xfrm>
          <a:off x="2527300" y="711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4,705
4,404
22.42
6,846,768
6,341,154
306,136
4,470,963
172,930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99081</xdr:rowOff>
    </xdr:from>
    <xdr:to>
      <xdr:col>24</xdr:col>
      <xdr:colOff>63500</xdr:colOff>
      <xdr:row>37</xdr:row>
      <xdr:rowOff>160019</xdr:rowOff>
    </xdr:to>
    <xdr:cxnSp macro="">
      <xdr:nvCxnSpPr>
        <xdr:cNvPr id="63" name="直線コネクタ 62"/>
        <xdr:cNvCxnSpPr/>
      </xdr:nvCxnSpPr>
      <xdr:spPr>
        <a:xfrm>
          <a:off x="3797300" y="6442731"/>
          <a:ext cx="8382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99081</xdr:rowOff>
    </xdr:from>
    <xdr:to>
      <xdr:col>19</xdr:col>
      <xdr:colOff>177800</xdr:colOff>
      <xdr:row>37</xdr:row>
      <xdr:rowOff>144667</xdr:rowOff>
    </xdr:to>
    <xdr:cxnSp macro="">
      <xdr:nvCxnSpPr>
        <xdr:cNvPr id="66" name="直線コネクタ 65"/>
        <xdr:cNvCxnSpPr/>
      </xdr:nvCxnSpPr>
      <xdr:spPr>
        <a:xfrm flipV="1">
          <a:off x="2908300" y="6442731"/>
          <a:ext cx="8890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144667</xdr:rowOff>
    </xdr:from>
    <xdr:to>
      <xdr:col>15</xdr:col>
      <xdr:colOff>50800</xdr:colOff>
      <xdr:row>37</xdr:row>
      <xdr:rowOff>149272</xdr:rowOff>
    </xdr:to>
    <xdr:cxnSp macro="">
      <xdr:nvCxnSpPr>
        <xdr:cNvPr id="69" name="直線コネクタ 68"/>
        <xdr:cNvCxnSpPr/>
      </xdr:nvCxnSpPr>
      <xdr:spPr>
        <a:xfrm flipV="1">
          <a:off x="2019300" y="6488317"/>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142293</xdr:rowOff>
    </xdr:from>
    <xdr:to>
      <xdr:col>10</xdr:col>
      <xdr:colOff>114300</xdr:colOff>
      <xdr:row>37</xdr:row>
      <xdr:rowOff>149272</xdr:rowOff>
    </xdr:to>
    <xdr:cxnSp macro="">
      <xdr:nvCxnSpPr>
        <xdr:cNvPr id="72" name="直線コネクタ 71"/>
        <xdr:cNvCxnSpPr/>
      </xdr:nvCxnSpPr>
      <xdr:spPr>
        <a:xfrm>
          <a:off x="1130300" y="6485943"/>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15457</xdr:rowOff>
    </xdr:from>
    <xdr:ext cx="599010" cy="259045"/>
    <xdr:sp macro="" textlink="">
      <xdr:nvSpPr>
        <xdr:cNvPr id="74" name="テキスト ボックス 73"/>
        <xdr:cNvSpPr txBox="1"/>
      </xdr:nvSpPr>
      <xdr:spPr>
        <a:xfrm>
          <a:off x="1719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36044</xdr:rowOff>
    </xdr:from>
    <xdr:ext cx="599010" cy="259045"/>
    <xdr:sp macro="" textlink="">
      <xdr:nvSpPr>
        <xdr:cNvPr id="76" name="テキスト ボックス 75"/>
        <xdr:cNvSpPr txBox="1"/>
      </xdr:nvSpPr>
      <xdr:spPr>
        <a:xfrm>
          <a:off x="830795"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109219</xdr:rowOff>
    </xdr:from>
    <xdr:to>
      <xdr:col>24</xdr:col>
      <xdr:colOff>114300</xdr:colOff>
      <xdr:row>38</xdr:row>
      <xdr:rowOff>39370</xdr:rowOff>
    </xdr:to>
    <xdr:sp macro="" textlink="">
      <xdr:nvSpPr>
        <xdr:cNvPr id="82" name="楕円 81"/>
        <xdr:cNvSpPr/>
      </xdr:nvSpPr>
      <xdr:spPr>
        <a:xfrm>
          <a:off x="4584700" y="64528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132096</xdr:rowOff>
    </xdr:from>
    <xdr:ext cx="599010" cy="259045"/>
    <xdr:sp macro="" textlink="">
      <xdr:nvSpPr>
        <xdr:cNvPr id="83" name="人件費該当値テキスト"/>
        <xdr:cNvSpPr txBox="1"/>
      </xdr:nvSpPr>
      <xdr:spPr>
        <a:xfrm>
          <a:off x="4686300" y="63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48281</xdr:rowOff>
    </xdr:from>
    <xdr:to>
      <xdr:col>20</xdr:col>
      <xdr:colOff>38100</xdr:colOff>
      <xdr:row>37</xdr:row>
      <xdr:rowOff>149881</xdr:rowOff>
    </xdr:to>
    <xdr:sp macro="" textlink="">
      <xdr:nvSpPr>
        <xdr:cNvPr id="84" name="楕円 83"/>
        <xdr:cNvSpPr/>
      </xdr:nvSpPr>
      <xdr:spPr>
        <a:xfrm>
          <a:off x="3746500" y="63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166408</xdr:rowOff>
    </xdr:from>
    <xdr:ext cx="599010" cy="259045"/>
    <xdr:sp macro="" textlink="">
      <xdr:nvSpPr>
        <xdr:cNvPr id="85" name="テキスト ボックス 84"/>
        <xdr:cNvSpPr txBox="1"/>
      </xdr:nvSpPr>
      <xdr:spPr>
        <a:xfrm>
          <a:off x="3497795" y="616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93867</xdr:rowOff>
    </xdr:from>
    <xdr:to>
      <xdr:col>15</xdr:col>
      <xdr:colOff>101600</xdr:colOff>
      <xdr:row>38</xdr:row>
      <xdr:rowOff>24017</xdr:rowOff>
    </xdr:to>
    <xdr:sp macro="" textlink="">
      <xdr:nvSpPr>
        <xdr:cNvPr id="86" name="楕円 85"/>
        <xdr:cNvSpPr/>
      </xdr:nvSpPr>
      <xdr:spPr>
        <a:xfrm>
          <a:off x="2857500" y="64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40544</xdr:rowOff>
    </xdr:from>
    <xdr:ext cx="599010" cy="259045"/>
    <xdr:sp macro="" textlink="">
      <xdr:nvSpPr>
        <xdr:cNvPr id="87" name="テキスト ボックス 86"/>
        <xdr:cNvSpPr txBox="1"/>
      </xdr:nvSpPr>
      <xdr:spPr>
        <a:xfrm>
          <a:off x="2608795" y="621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98472</xdr:rowOff>
    </xdr:from>
    <xdr:to>
      <xdr:col>10</xdr:col>
      <xdr:colOff>165100</xdr:colOff>
      <xdr:row>38</xdr:row>
      <xdr:rowOff>28622</xdr:rowOff>
    </xdr:to>
    <xdr:sp macro="" textlink="">
      <xdr:nvSpPr>
        <xdr:cNvPr id="88" name="楕円 87"/>
        <xdr:cNvSpPr/>
      </xdr:nvSpPr>
      <xdr:spPr>
        <a:xfrm>
          <a:off x="1968500" y="64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19749</xdr:rowOff>
    </xdr:from>
    <xdr:ext cx="599010" cy="259045"/>
    <xdr:sp macro="" textlink="">
      <xdr:nvSpPr>
        <xdr:cNvPr id="89" name="テキスト ボックス 88"/>
        <xdr:cNvSpPr txBox="1"/>
      </xdr:nvSpPr>
      <xdr:spPr>
        <a:xfrm>
          <a:off x="1719795" y="653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91493</xdr:rowOff>
    </xdr:from>
    <xdr:to>
      <xdr:col>6</xdr:col>
      <xdr:colOff>38100</xdr:colOff>
      <xdr:row>38</xdr:row>
      <xdr:rowOff>21643</xdr:rowOff>
    </xdr:to>
    <xdr:sp macro="" textlink="">
      <xdr:nvSpPr>
        <xdr:cNvPr id="90" name="楕円 89"/>
        <xdr:cNvSpPr/>
      </xdr:nvSpPr>
      <xdr:spPr>
        <a:xfrm>
          <a:off x="1079500" y="64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12770</xdr:rowOff>
    </xdr:from>
    <xdr:ext cx="599010" cy="259045"/>
    <xdr:sp macro="" textlink="">
      <xdr:nvSpPr>
        <xdr:cNvPr id="91" name="テキスト ボックス 90"/>
        <xdr:cNvSpPr txBox="1"/>
      </xdr:nvSpPr>
      <xdr:spPr>
        <a:xfrm>
          <a:off x="830795" y="652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160972</xdr:rowOff>
    </xdr:from>
    <xdr:to>
      <xdr:col>24</xdr:col>
      <xdr:colOff>63500</xdr:colOff>
      <xdr:row>57</xdr:row>
      <xdr:rowOff>57814</xdr:rowOff>
    </xdr:to>
    <xdr:cxnSp macro="">
      <xdr:nvCxnSpPr>
        <xdr:cNvPr id="122" name="直線コネクタ 121"/>
        <xdr:cNvCxnSpPr/>
      </xdr:nvCxnSpPr>
      <xdr:spPr>
        <a:xfrm>
          <a:off x="3797300" y="9762172"/>
          <a:ext cx="838200" cy="6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160972</xdr:rowOff>
    </xdr:from>
    <xdr:to>
      <xdr:col>19</xdr:col>
      <xdr:colOff>177800</xdr:colOff>
      <xdr:row>56</xdr:row>
      <xdr:rowOff>161199</xdr:rowOff>
    </xdr:to>
    <xdr:cxnSp macro="">
      <xdr:nvCxnSpPr>
        <xdr:cNvPr id="125" name="直線コネクタ 124"/>
        <xdr:cNvCxnSpPr/>
      </xdr:nvCxnSpPr>
      <xdr:spPr>
        <a:xfrm flipV="1">
          <a:off x="2908300" y="9762172"/>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161199</xdr:rowOff>
    </xdr:from>
    <xdr:to>
      <xdr:col>15</xdr:col>
      <xdr:colOff>50800</xdr:colOff>
      <xdr:row>57</xdr:row>
      <xdr:rowOff>42780</xdr:rowOff>
    </xdr:to>
    <xdr:cxnSp macro="">
      <xdr:nvCxnSpPr>
        <xdr:cNvPr id="128" name="直線コネクタ 127"/>
        <xdr:cNvCxnSpPr/>
      </xdr:nvCxnSpPr>
      <xdr:spPr>
        <a:xfrm flipV="1">
          <a:off x="2019300" y="9762399"/>
          <a:ext cx="889000" cy="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42780</xdr:rowOff>
    </xdr:from>
    <xdr:to>
      <xdr:col>10</xdr:col>
      <xdr:colOff>114300</xdr:colOff>
      <xdr:row>57</xdr:row>
      <xdr:rowOff>80869</xdr:rowOff>
    </xdr:to>
    <xdr:cxnSp macro="">
      <xdr:nvCxnSpPr>
        <xdr:cNvPr id="131" name="直線コネクタ 130"/>
        <xdr:cNvCxnSpPr/>
      </xdr:nvCxnSpPr>
      <xdr:spPr>
        <a:xfrm flipV="1">
          <a:off x="1130300" y="9815430"/>
          <a:ext cx="889000" cy="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160697</xdr:rowOff>
    </xdr:from>
    <xdr:ext cx="599010" cy="259045"/>
    <xdr:sp macro="" textlink="">
      <xdr:nvSpPr>
        <xdr:cNvPr id="133" name="テキスト ボックス 132"/>
        <xdr:cNvSpPr txBox="1"/>
      </xdr:nvSpPr>
      <xdr:spPr>
        <a:xfrm>
          <a:off x="1719795"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7530</xdr:rowOff>
    </xdr:from>
    <xdr:ext cx="599010" cy="259045"/>
    <xdr:sp macro="" textlink="">
      <xdr:nvSpPr>
        <xdr:cNvPr id="135" name="テキスト ボックス 134"/>
        <xdr:cNvSpPr txBox="1"/>
      </xdr:nvSpPr>
      <xdr:spPr>
        <a:xfrm>
          <a:off x="830795"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7014</xdr:rowOff>
    </xdr:from>
    <xdr:to>
      <xdr:col>24</xdr:col>
      <xdr:colOff>114300</xdr:colOff>
      <xdr:row>57</xdr:row>
      <xdr:rowOff>108614</xdr:rowOff>
    </xdr:to>
    <xdr:sp macro="" textlink="">
      <xdr:nvSpPr>
        <xdr:cNvPr id="141" name="楕円 140"/>
        <xdr:cNvSpPr/>
      </xdr:nvSpPr>
      <xdr:spPr>
        <a:xfrm>
          <a:off x="4584700" y="977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29891</xdr:rowOff>
    </xdr:from>
    <xdr:ext cx="599010" cy="259045"/>
    <xdr:sp macro="" textlink="">
      <xdr:nvSpPr>
        <xdr:cNvPr id="142" name="物件費該当値テキスト"/>
        <xdr:cNvSpPr txBox="1"/>
      </xdr:nvSpPr>
      <xdr:spPr>
        <a:xfrm>
          <a:off x="4686300" y="963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110172</xdr:rowOff>
    </xdr:from>
    <xdr:to>
      <xdr:col>20</xdr:col>
      <xdr:colOff>38100</xdr:colOff>
      <xdr:row>57</xdr:row>
      <xdr:rowOff>40322</xdr:rowOff>
    </xdr:to>
    <xdr:sp macro="" textlink="">
      <xdr:nvSpPr>
        <xdr:cNvPr id="143" name="楕円 142"/>
        <xdr:cNvSpPr/>
      </xdr:nvSpPr>
      <xdr:spPr>
        <a:xfrm>
          <a:off x="3746500" y="97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56849</xdr:rowOff>
    </xdr:from>
    <xdr:ext cx="599010" cy="259045"/>
    <xdr:sp macro="" textlink="">
      <xdr:nvSpPr>
        <xdr:cNvPr id="144" name="テキスト ボックス 143"/>
        <xdr:cNvSpPr txBox="1"/>
      </xdr:nvSpPr>
      <xdr:spPr>
        <a:xfrm>
          <a:off x="3497795" y="948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110399</xdr:rowOff>
    </xdr:from>
    <xdr:to>
      <xdr:col>15</xdr:col>
      <xdr:colOff>101600</xdr:colOff>
      <xdr:row>57</xdr:row>
      <xdr:rowOff>40549</xdr:rowOff>
    </xdr:to>
    <xdr:sp macro="" textlink="">
      <xdr:nvSpPr>
        <xdr:cNvPr id="145" name="楕円 144"/>
        <xdr:cNvSpPr/>
      </xdr:nvSpPr>
      <xdr:spPr>
        <a:xfrm>
          <a:off x="2857500" y="97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57076</xdr:rowOff>
    </xdr:from>
    <xdr:ext cx="599010" cy="259045"/>
    <xdr:sp macro="" textlink="">
      <xdr:nvSpPr>
        <xdr:cNvPr id="146" name="テキスト ボックス 145"/>
        <xdr:cNvSpPr txBox="1"/>
      </xdr:nvSpPr>
      <xdr:spPr>
        <a:xfrm>
          <a:off x="2608795" y="948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163430</xdr:rowOff>
    </xdr:from>
    <xdr:to>
      <xdr:col>10</xdr:col>
      <xdr:colOff>165100</xdr:colOff>
      <xdr:row>57</xdr:row>
      <xdr:rowOff>93580</xdr:rowOff>
    </xdr:to>
    <xdr:sp macro="" textlink="">
      <xdr:nvSpPr>
        <xdr:cNvPr id="147" name="楕円 146"/>
        <xdr:cNvSpPr/>
      </xdr:nvSpPr>
      <xdr:spPr>
        <a:xfrm>
          <a:off x="1968500" y="97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110107</xdr:rowOff>
    </xdr:from>
    <xdr:ext cx="599010" cy="259045"/>
    <xdr:sp macro="" textlink="">
      <xdr:nvSpPr>
        <xdr:cNvPr id="148" name="テキスト ボックス 147"/>
        <xdr:cNvSpPr txBox="1"/>
      </xdr:nvSpPr>
      <xdr:spPr>
        <a:xfrm>
          <a:off x="1719795" y="953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30069</xdr:rowOff>
    </xdr:from>
    <xdr:to>
      <xdr:col>6</xdr:col>
      <xdr:colOff>38100</xdr:colOff>
      <xdr:row>57</xdr:row>
      <xdr:rowOff>131669</xdr:rowOff>
    </xdr:to>
    <xdr:sp macro="" textlink="">
      <xdr:nvSpPr>
        <xdr:cNvPr id="149" name="楕円 148"/>
        <xdr:cNvSpPr/>
      </xdr:nvSpPr>
      <xdr:spPr>
        <a:xfrm>
          <a:off x="1079500" y="98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148196</xdr:rowOff>
    </xdr:from>
    <xdr:ext cx="599010" cy="259045"/>
    <xdr:sp macro="" textlink="">
      <xdr:nvSpPr>
        <xdr:cNvPr id="150" name="テキスト ボックス 149"/>
        <xdr:cNvSpPr txBox="1"/>
      </xdr:nvSpPr>
      <xdr:spPr>
        <a:xfrm>
          <a:off x="830795" y="957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140043</xdr:rowOff>
    </xdr:from>
    <xdr:to>
      <xdr:col>24</xdr:col>
      <xdr:colOff>63500</xdr:colOff>
      <xdr:row>78</xdr:row>
      <xdr:rowOff>140412</xdr:rowOff>
    </xdr:to>
    <xdr:cxnSp macro="">
      <xdr:nvCxnSpPr>
        <xdr:cNvPr id="179" name="直線コネクタ 178"/>
        <xdr:cNvCxnSpPr/>
      </xdr:nvCxnSpPr>
      <xdr:spPr>
        <a:xfrm flipV="1">
          <a:off x="3797300" y="13513143"/>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129553</xdr:rowOff>
    </xdr:from>
    <xdr:to>
      <xdr:col>19</xdr:col>
      <xdr:colOff>177800</xdr:colOff>
      <xdr:row>78</xdr:row>
      <xdr:rowOff>140412</xdr:rowOff>
    </xdr:to>
    <xdr:cxnSp macro="">
      <xdr:nvCxnSpPr>
        <xdr:cNvPr id="182" name="直線コネクタ 181"/>
        <xdr:cNvCxnSpPr/>
      </xdr:nvCxnSpPr>
      <xdr:spPr>
        <a:xfrm>
          <a:off x="2908300" y="13502653"/>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129553</xdr:rowOff>
    </xdr:from>
    <xdr:to>
      <xdr:col>15</xdr:col>
      <xdr:colOff>50800</xdr:colOff>
      <xdr:row>78</xdr:row>
      <xdr:rowOff>166421</xdr:rowOff>
    </xdr:to>
    <xdr:cxnSp macro="">
      <xdr:nvCxnSpPr>
        <xdr:cNvPr id="185" name="直線コネクタ 184"/>
        <xdr:cNvCxnSpPr/>
      </xdr:nvCxnSpPr>
      <xdr:spPr>
        <a:xfrm flipV="1">
          <a:off x="2019300" y="13502653"/>
          <a:ext cx="8890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157505</xdr:rowOff>
    </xdr:from>
    <xdr:to>
      <xdr:col>10</xdr:col>
      <xdr:colOff>114300</xdr:colOff>
      <xdr:row>78</xdr:row>
      <xdr:rowOff>166421</xdr:rowOff>
    </xdr:to>
    <xdr:cxnSp macro="">
      <xdr:nvCxnSpPr>
        <xdr:cNvPr id="188" name="直線コネクタ 187"/>
        <xdr:cNvCxnSpPr/>
      </xdr:nvCxnSpPr>
      <xdr:spPr>
        <a:xfrm>
          <a:off x="1130300" y="1353060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89243</xdr:rowOff>
    </xdr:from>
    <xdr:to>
      <xdr:col>24</xdr:col>
      <xdr:colOff>114300</xdr:colOff>
      <xdr:row>79</xdr:row>
      <xdr:rowOff>19393</xdr:rowOff>
    </xdr:to>
    <xdr:sp macro="" textlink="">
      <xdr:nvSpPr>
        <xdr:cNvPr id="198" name="楕円 197"/>
        <xdr:cNvSpPr/>
      </xdr:nvSpPr>
      <xdr:spPr>
        <a:xfrm>
          <a:off x="45847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4170</xdr:rowOff>
    </xdr:from>
    <xdr:ext cx="469744" cy="259045"/>
    <xdr:sp macro="" textlink="">
      <xdr:nvSpPr>
        <xdr:cNvPr id="199" name="維持補修費該当値テキスト"/>
        <xdr:cNvSpPr txBox="1"/>
      </xdr:nvSpPr>
      <xdr:spPr>
        <a:xfrm>
          <a:off x="4686300" y="1337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89612</xdr:rowOff>
    </xdr:from>
    <xdr:to>
      <xdr:col>20</xdr:col>
      <xdr:colOff>38100</xdr:colOff>
      <xdr:row>79</xdr:row>
      <xdr:rowOff>19762</xdr:rowOff>
    </xdr:to>
    <xdr:sp macro="" textlink="">
      <xdr:nvSpPr>
        <xdr:cNvPr id="200" name="楕円 199"/>
        <xdr:cNvSpPr/>
      </xdr:nvSpPr>
      <xdr:spPr>
        <a:xfrm>
          <a:off x="3746500" y="1346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10889</xdr:rowOff>
    </xdr:from>
    <xdr:ext cx="469744" cy="259045"/>
    <xdr:sp macro="" textlink="">
      <xdr:nvSpPr>
        <xdr:cNvPr id="201" name="テキスト ボックス 200"/>
        <xdr:cNvSpPr txBox="1"/>
      </xdr:nvSpPr>
      <xdr:spPr>
        <a:xfrm>
          <a:off x="3562428" y="1355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78753</xdr:rowOff>
    </xdr:from>
    <xdr:to>
      <xdr:col>15</xdr:col>
      <xdr:colOff>101600</xdr:colOff>
      <xdr:row>79</xdr:row>
      <xdr:rowOff>8903</xdr:rowOff>
    </xdr:to>
    <xdr:sp macro="" textlink="">
      <xdr:nvSpPr>
        <xdr:cNvPr id="202" name="楕円 201"/>
        <xdr:cNvSpPr/>
      </xdr:nvSpPr>
      <xdr:spPr>
        <a:xfrm>
          <a:off x="2857500" y="134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xdr:rowOff>
    </xdr:from>
    <xdr:ext cx="469744" cy="259045"/>
    <xdr:sp macro="" textlink="">
      <xdr:nvSpPr>
        <xdr:cNvPr id="203" name="テキスト ボックス 202"/>
        <xdr:cNvSpPr txBox="1"/>
      </xdr:nvSpPr>
      <xdr:spPr>
        <a:xfrm>
          <a:off x="2673428" y="1354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115621</xdr:rowOff>
    </xdr:from>
    <xdr:to>
      <xdr:col>10</xdr:col>
      <xdr:colOff>165100</xdr:colOff>
      <xdr:row>79</xdr:row>
      <xdr:rowOff>45771</xdr:rowOff>
    </xdr:to>
    <xdr:sp macro="" textlink="">
      <xdr:nvSpPr>
        <xdr:cNvPr id="204" name="楕円 203"/>
        <xdr:cNvSpPr/>
      </xdr:nvSpPr>
      <xdr:spPr>
        <a:xfrm>
          <a:off x="1968500" y="134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36898</xdr:rowOff>
    </xdr:from>
    <xdr:ext cx="469744" cy="259045"/>
    <xdr:sp macro="" textlink="">
      <xdr:nvSpPr>
        <xdr:cNvPr id="205" name="テキスト ボックス 204"/>
        <xdr:cNvSpPr txBox="1"/>
      </xdr:nvSpPr>
      <xdr:spPr>
        <a:xfrm>
          <a:off x="1784428" y="135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106705</xdr:rowOff>
    </xdr:from>
    <xdr:to>
      <xdr:col>6</xdr:col>
      <xdr:colOff>38100</xdr:colOff>
      <xdr:row>79</xdr:row>
      <xdr:rowOff>36855</xdr:rowOff>
    </xdr:to>
    <xdr:sp macro="" textlink="">
      <xdr:nvSpPr>
        <xdr:cNvPr id="206" name="楕円 205"/>
        <xdr:cNvSpPr/>
      </xdr:nvSpPr>
      <xdr:spPr>
        <a:xfrm>
          <a:off x="1079500" y="134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27982</xdr:rowOff>
    </xdr:from>
    <xdr:ext cx="469744" cy="259045"/>
    <xdr:sp macro="" textlink="">
      <xdr:nvSpPr>
        <xdr:cNvPr id="207" name="テキスト ボックス 206"/>
        <xdr:cNvSpPr txBox="1"/>
      </xdr:nvSpPr>
      <xdr:spPr>
        <a:xfrm>
          <a:off x="895428" y="1357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83629</xdr:rowOff>
    </xdr:from>
    <xdr:to>
      <xdr:col>24</xdr:col>
      <xdr:colOff>63500</xdr:colOff>
      <xdr:row>97</xdr:row>
      <xdr:rowOff>150431</xdr:rowOff>
    </xdr:to>
    <xdr:cxnSp macro="">
      <xdr:nvCxnSpPr>
        <xdr:cNvPr id="237" name="直線コネクタ 236"/>
        <xdr:cNvCxnSpPr/>
      </xdr:nvCxnSpPr>
      <xdr:spPr>
        <a:xfrm flipV="1">
          <a:off x="3797300" y="16542829"/>
          <a:ext cx="838200" cy="2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149034</xdr:rowOff>
    </xdr:from>
    <xdr:to>
      <xdr:col>19</xdr:col>
      <xdr:colOff>177800</xdr:colOff>
      <xdr:row>97</xdr:row>
      <xdr:rowOff>150431</xdr:rowOff>
    </xdr:to>
    <xdr:cxnSp macro="">
      <xdr:nvCxnSpPr>
        <xdr:cNvPr id="240" name="直線コネクタ 239"/>
        <xdr:cNvCxnSpPr/>
      </xdr:nvCxnSpPr>
      <xdr:spPr>
        <a:xfrm>
          <a:off x="2908300" y="16779684"/>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136297</xdr:rowOff>
    </xdr:from>
    <xdr:to>
      <xdr:col>15</xdr:col>
      <xdr:colOff>50800</xdr:colOff>
      <xdr:row>97</xdr:row>
      <xdr:rowOff>149034</xdr:rowOff>
    </xdr:to>
    <xdr:cxnSp macro="">
      <xdr:nvCxnSpPr>
        <xdr:cNvPr id="243" name="直線コネクタ 242"/>
        <xdr:cNvCxnSpPr/>
      </xdr:nvCxnSpPr>
      <xdr:spPr>
        <a:xfrm>
          <a:off x="2019300" y="16766947"/>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136297</xdr:rowOff>
    </xdr:from>
    <xdr:to>
      <xdr:col>10</xdr:col>
      <xdr:colOff>114300</xdr:colOff>
      <xdr:row>98</xdr:row>
      <xdr:rowOff>34570</xdr:rowOff>
    </xdr:to>
    <xdr:cxnSp macro="">
      <xdr:nvCxnSpPr>
        <xdr:cNvPr id="246" name="直線コネクタ 245"/>
        <xdr:cNvCxnSpPr/>
      </xdr:nvCxnSpPr>
      <xdr:spPr>
        <a:xfrm flipV="1">
          <a:off x="1130300" y="1676694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44442</xdr:rowOff>
    </xdr:from>
    <xdr:ext cx="534377" cy="259045"/>
    <xdr:sp macro="" textlink="">
      <xdr:nvSpPr>
        <xdr:cNvPr id="248" name="テキスト ボックス 247"/>
        <xdr:cNvSpPr txBox="1"/>
      </xdr:nvSpPr>
      <xdr:spPr>
        <a:xfrm>
          <a:off x="1752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109999</xdr:rowOff>
    </xdr:from>
    <xdr:ext cx="534377" cy="259045"/>
    <xdr:sp macro="" textlink="">
      <xdr:nvSpPr>
        <xdr:cNvPr id="250" name="テキスト ボックス 249"/>
        <xdr:cNvSpPr txBox="1"/>
      </xdr:nvSpPr>
      <xdr:spPr>
        <a:xfrm>
          <a:off x="863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32829</xdr:rowOff>
    </xdr:from>
    <xdr:to>
      <xdr:col>24</xdr:col>
      <xdr:colOff>114300</xdr:colOff>
      <xdr:row>96</xdr:row>
      <xdr:rowOff>134429</xdr:rowOff>
    </xdr:to>
    <xdr:sp macro="" textlink="">
      <xdr:nvSpPr>
        <xdr:cNvPr id="256" name="楕円 255"/>
        <xdr:cNvSpPr/>
      </xdr:nvSpPr>
      <xdr:spPr>
        <a:xfrm>
          <a:off x="4584700" y="164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55706</xdr:rowOff>
    </xdr:from>
    <xdr:ext cx="534377" cy="259045"/>
    <xdr:sp macro="" textlink="">
      <xdr:nvSpPr>
        <xdr:cNvPr id="257" name="扶助費該当値テキスト"/>
        <xdr:cNvSpPr txBox="1"/>
      </xdr:nvSpPr>
      <xdr:spPr>
        <a:xfrm>
          <a:off x="4686300"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99631</xdr:rowOff>
    </xdr:from>
    <xdr:to>
      <xdr:col>20</xdr:col>
      <xdr:colOff>38100</xdr:colOff>
      <xdr:row>98</xdr:row>
      <xdr:rowOff>29781</xdr:rowOff>
    </xdr:to>
    <xdr:sp macro="" textlink="">
      <xdr:nvSpPr>
        <xdr:cNvPr id="258" name="楕円 257"/>
        <xdr:cNvSpPr/>
      </xdr:nvSpPr>
      <xdr:spPr>
        <a:xfrm>
          <a:off x="3746500" y="16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20908</xdr:rowOff>
    </xdr:from>
    <xdr:ext cx="534377" cy="259045"/>
    <xdr:sp macro="" textlink="">
      <xdr:nvSpPr>
        <xdr:cNvPr id="259" name="テキスト ボックス 258"/>
        <xdr:cNvSpPr txBox="1"/>
      </xdr:nvSpPr>
      <xdr:spPr>
        <a:xfrm>
          <a:off x="3530111" y="168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98234</xdr:rowOff>
    </xdr:from>
    <xdr:to>
      <xdr:col>15</xdr:col>
      <xdr:colOff>101600</xdr:colOff>
      <xdr:row>98</xdr:row>
      <xdr:rowOff>28384</xdr:rowOff>
    </xdr:to>
    <xdr:sp macro="" textlink="">
      <xdr:nvSpPr>
        <xdr:cNvPr id="260" name="楕円 259"/>
        <xdr:cNvSpPr/>
      </xdr:nvSpPr>
      <xdr:spPr>
        <a:xfrm>
          <a:off x="28575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19511</xdr:rowOff>
    </xdr:from>
    <xdr:ext cx="534377" cy="259045"/>
    <xdr:sp macro="" textlink="">
      <xdr:nvSpPr>
        <xdr:cNvPr id="261" name="テキスト ボックス 260"/>
        <xdr:cNvSpPr txBox="1"/>
      </xdr:nvSpPr>
      <xdr:spPr>
        <a:xfrm>
          <a:off x="2641111" y="168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85497</xdr:rowOff>
    </xdr:from>
    <xdr:to>
      <xdr:col>10</xdr:col>
      <xdr:colOff>165100</xdr:colOff>
      <xdr:row>98</xdr:row>
      <xdr:rowOff>15647</xdr:rowOff>
    </xdr:to>
    <xdr:sp macro="" textlink="">
      <xdr:nvSpPr>
        <xdr:cNvPr id="262" name="楕円 261"/>
        <xdr:cNvSpPr/>
      </xdr:nvSpPr>
      <xdr:spPr>
        <a:xfrm>
          <a:off x="1968500" y="167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6774</xdr:rowOff>
    </xdr:from>
    <xdr:ext cx="534377" cy="259045"/>
    <xdr:sp macro="" textlink="">
      <xdr:nvSpPr>
        <xdr:cNvPr id="263" name="テキスト ボックス 262"/>
        <xdr:cNvSpPr txBox="1"/>
      </xdr:nvSpPr>
      <xdr:spPr>
        <a:xfrm>
          <a:off x="1752111" y="168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155220</xdr:rowOff>
    </xdr:from>
    <xdr:to>
      <xdr:col>6</xdr:col>
      <xdr:colOff>38100</xdr:colOff>
      <xdr:row>98</xdr:row>
      <xdr:rowOff>85370</xdr:rowOff>
    </xdr:to>
    <xdr:sp macro="" textlink="">
      <xdr:nvSpPr>
        <xdr:cNvPr id="264" name="楕円 263"/>
        <xdr:cNvSpPr/>
      </xdr:nvSpPr>
      <xdr:spPr>
        <a:xfrm>
          <a:off x="1079500" y="167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76497</xdr:rowOff>
    </xdr:from>
    <xdr:ext cx="534377" cy="259045"/>
    <xdr:sp macro="" textlink="">
      <xdr:nvSpPr>
        <xdr:cNvPr id="265" name="テキスト ボックス 264"/>
        <xdr:cNvSpPr txBox="1"/>
      </xdr:nvSpPr>
      <xdr:spPr>
        <a:xfrm>
          <a:off x="863111" y="168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79571</xdr:rowOff>
    </xdr:from>
    <xdr:to>
      <xdr:col>55</xdr:col>
      <xdr:colOff>0</xdr:colOff>
      <xdr:row>35</xdr:row>
      <xdr:rowOff>130670</xdr:rowOff>
    </xdr:to>
    <xdr:cxnSp macro="">
      <xdr:nvCxnSpPr>
        <xdr:cNvPr id="296" name="直線コネクタ 295"/>
        <xdr:cNvCxnSpPr/>
      </xdr:nvCxnSpPr>
      <xdr:spPr>
        <a:xfrm>
          <a:off x="9639300" y="6080321"/>
          <a:ext cx="838200" cy="5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79571</xdr:rowOff>
    </xdr:from>
    <xdr:to>
      <xdr:col>50</xdr:col>
      <xdr:colOff>114300</xdr:colOff>
      <xdr:row>35</xdr:row>
      <xdr:rowOff>82958</xdr:rowOff>
    </xdr:to>
    <xdr:cxnSp macro="">
      <xdr:nvCxnSpPr>
        <xdr:cNvPr id="299" name="直線コネクタ 298"/>
        <xdr:cNvCxnSpPr/>
      </xdr:nvCxnSpPr>
      <xdr:spPr>
        <a:xfrm flipV="1">
          <a:off x="8750300" y="6080321"/>
          <a:ext cx="889000" cy="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82958</xdr:rowOff>
    </xdr:from>
    <xdr:to>
      <xdr:col>45</xdr:col>
      <xdr:colOff>177800</xdr:colOff>
      <xdr:row>35</xdr:row>
      <xdr:rowOff>109238</xdr:rowOff>
    </xdr:to>
    <xdr:cxnSp macro="">
      <xdr:nvCxnSpPr>
        <xdr:cNvPr id="302" name="直線コネクタ 301"/>
        <xdr:cNvCxnSpPr/>
      </xdr:nvCxnSpPr>
      <xdr:spPr>
        <a:xfrm flipV="1">
          <a:off x="7861300" y="6083708"/>
          <a:ext cx="889000" cy="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95698</xdr:rowOff>
    </xdr:from>
    <xdr:to>
      <xdr:col>41</xdr:col>
      <xdr:colOff>50800</xdr:colOff>
      <xdr:row>35</xdr:row>
      <xdr:rowOff>109238</xdr:rowOff>
    </xdr:to>
    <xdr:cxnSp macro="">
      <xdr:nvCxnSpPr>
        <xdr:cNvPr id="305" name="直線コネクタ 304"/>
        <xdr:cNvCxnSpPr/>
      </xdr:nvCxnSpPr>
      <xdr:spPr>
        <a:xfrm>
          <a:off x="6972300" y="6096448"/>
          <a:ext cx="889000" cy="1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152683</xdr:rowOff>
    </xdr:from>
    <xdr:ext cx="599010" cy="259045"/>
    <xdr:sp macro="" textlink="">
      <xdr:nvSpPr>
        <xdr:cNvPr id="307" name="テキスト ボックス 306"/>
        <xdr:cNvSpPr txBox="1"/>
      </xdr:nvSpPr>
      <xdr:spPr>
        <a:xfrm>
          <a:off x="7561795"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12172</xdr:rowOff>
    </xdr:from>
    <xdr:ext cx="599010" cy="259045"/>
    <xdr:sp macro="" textlink="">
      <xdr:nvSpPr>
        <xdr:cNvPr id="309" name="テキスト ボックス 308"/>
        <xdr:cNvSpPr txBox="1"/>
      </xdr:nvSpPr>
      <xdr:spPr>
        <a:xfrm>
          <a:off x="6672795"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79870</xdr:rowOff>
    </xdr:from>
    <xdr:to>
      <xdr:col>55</xdr:col>
      <xdr:colOff>50800</xdr:colOff>
      <xdr:row>36</xdr:row>
      <xdr:rowOff>10020</xdr:rowOff>
    </xdr:to>
    <xdr:sp macro="" textlink="">
      <xdr:nvSpPr>
        <xdr:cNvPr id="315" name="楕円 314"/>
        <xdr:cNvSpPr/>
      </xdr:nvSpPr>
      <xdr:spPr>
        <a:xfrm>
          <a:off x="10426700" y="60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102747</xdr:rowOff>
    </xdr:from>
    <xdr:ext cx="599010" cy="259045"/>
    <xdr:sp macro="" textlink="">
      <xdr:nvSpPr>
        <xdr:cNvPr id="316" name="補助費等該当値テキスト"/>
        <xdr:cNvSpPr txBox="1"/>
      </xdr:nvSpPr>
      <xdr:spPr>
        <a:xfrm>
          <a:off x="10528300" y="59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28771</xdr:rowOff>
    </xdr:from>
    <xdr:to>
      <xdr:col>50</xdr:col>
      <xdr:colOff>165100</xdr:colOff>
      <xdr:row>35</xdr:row>
      <xdr:rowOff>130371</xdr:rowOff>
    </xdr:to>
    <xdr:sp macro="" textlink="">
      <xdr:nvSpPr>
        <xdr:cNvPr id="317" name="楕円 316"/>
        <xdr:cNvSpPr/>
      </xdr:nvSpPr>
      <xdr:spPr>
        <a:xfrm>
          <a:off x="9588500" y="60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146898</xdr:rowOff>
    </xdr:from>
    <xdr:ext cx="599010" cy="259045"/>
    <xdr:sp macro="" textlink="">
      <xdr:nvSpPr>
        <xdr:cNvPr id="318" name="テキスト ボックス 317"/>
        <xdr:cNvSpPr txBox="1"/>
      </xdr:nvSpPr>
      <xdr:spPr>
        <a:xfrm>
          <a:off x="9339795" y="580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32158</xdr:rowOff>
    </xdr:from>
    <xdr:to>
      <xdr:col>46</xdr:col>
      <xdr:colOff>38100</xdr:colOff>
      <xdr:row>35</xdr:row>
      <xdr:rowOff>133758</xdr:rowOff>
    </xdr:to>
    <xdr:sp macro="" textlink="">
      <xdr:nvSpPr>
        <xdr:cNvPr id="319" name="楕円 318"/>
        <xdr:cNvSpPr/>
      </xdr:nvSpPr>
      <xdr:spPr>
        <a:xfrm>
          <a:off x="8699500" y="60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150285</xdr:rowOff>
    </xdr:from>
    <xdr:ext cx="599010" cy="259045"/>
    <xdr:sp macro="" textlink="">
      <xdr:nvSpPr>
        <xdr:cNvPr id="320" name="テキスト ボックス 319"/>
        <xdr:cNvSpPr txBox="1"/>
      </xdr:nvSpPr>
      <xdr:spPr>
        <a:xfrm>
          <a:off x="8450795" y="580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58438</xdr:rowOff>
    </xdr:from>
    <xdr:to>
      <xdr:col>41</xdr:col>
      <xdr:colOff>101600</xdr:colOff>
      <xdr:row>35</xdr:row>
      <xdr:rowOff>160038</xdr:rowOff>
    </xdr:to>
    <xdr:sp macro="" textlink="">
      <xdr:nvSpPr>
        <xdr:cNvPr id="321" name="楕円 320"/>
        <xdr:cNvSpPr/>
      </xdr:nvSpPr>
      <xdr:spPr>
        <a:xfrm>
          <a:off x="7810500" y="60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5115</xdr:rowOff>
    </xdr:from>
    <xdr:ext cx="599010" cy="259045"/>
    <xdr:sp macro="" textlink="">
      <xdr:nvSpPr>
        <xdr:cNvPr id="322" name="テキスト ボックス 321"/>
        <xdr:cNvSpPr txBox="1"/>
      </xdr:nvSpPr>
      <xdr:spPr>
        <a:xfrm>
          <a:off x="7561795" y="583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44898</xdr:rowOff>
    </xdr:from>
    <xdr:to>
      <xdr:col>36</xdr:col>
      <xdr:colOff>165100</xdr:colOff>
      <xdr:row>35</xdr:row>
      <xdr:rowOff>146498</xdr:rowOff>
    </xdr:to>
    <xdr:sp macro="" textlink="">
      <xdr:nvSpPr>
        <xdr:cNvPr id="323" name="楕円 322"/>
        <xdr:cNvSpPr/>
      </xdr:nvSpPr>
      <xdr:spPr>
        <a:xfrm>
          <a:off x="6921500" y="60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163025</xdr:rowOff>
    </xdr:from>
    <xdr:ext cx="599010" cy="259045"/>
    <xdr:sp macro="" textlink="">
      <xdr:nvSpPr>
        <xdr:cNvPr id="324" name="テキスト ボックス 323"/>
        <xdr:cNvSpPr txBox="1"/>
      </xdr:nvSpPr>
      <xdr:spPr>
        <a:xfrm>
          <a:off x="6672795" y="582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78895</xdr:rowOff>
    </xdr:from>
    <xdr:to>
      <xdr:col>55</xdr:col>
      <xdr:colOff>0</xdr:colOff>
      <xdr:row>57</xdr:row>
      <xdr:rowOff>165776</xdr:rowOff>
    </xdr:to>
    <xdr:cxnSp macro="">
      <xdr:nvCxnSpPr>
        <xdr:cNvPr id="351" name="直線コネクタ 350"/>
        <xdr:cNvCxnSpPr/>
      </xdr:nvCxnSpPr>
      <xdr:spPr>
        <a:xfrm flipV="1">
          <a:off x="9639300" y="9851545"/>
          <a:ext cx="838200" cy="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118328</xdr:rowOff>
    </xdr:from>
    <xdr:to>
      <xdr:col>50</xdr:col>
      <xdr:colOff>114300</xdr:colOff>
      <xdr:row>57</xdr:row>
      <xdr:rowOff>165776</xdr:rowOff>
    </xdr:to>
    <xdr:cxnSp macro="">
      <xdr:nvCxnSpPr>
        <xdr:cNvPr id="354" name="直線コネクタ 353"/>
        <xdr:cNvCxnSpPr/>
      </xdr:nvCxnSpPr>
      <xdr:spPr>
        <a:xfrm>
          <a:off x="8750300" y="9890978"/>
          <a:ext cx="889000" cy="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118328</xdr:rowOff>
    </xdr:from>
    <xdr:to>
      <xdr:col>45</xdr:col>
      <xdr:colOff>177800</xdr:colOff>
      <xdr:row>58</xdr:row>
      <xdr:rowOff>21241</xdr:rowOff>
    </xdr:to>
    <xdr:cxnSp macro="">
      <xdr:nvCxnSpPr>
        <xdr:cNvPr id="357" name="直線コネクタ 356"/>
        <xdr:cNvCxnSpPr/>
      </xdr:nvCxnSpPr>
      <xdr:spPr>
        <a:xfrm flipV="1">
          <a:off x="7861300" y="9890978"/>
          <a:ext cx="8890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69595</xdr:rowOff>
    </xdr:from>
    <xdr:ext cx="599010" cy="259045"/>
    <xdr:sp macro="" textlink="">
      <xdr:nvSpPr>
        <xdr:cNvPr id="359" name="テキスト ボックス 358"/>
        <xdr:cNvSpPr txBox="1"/>
      </xdr:nvSpPr>
      <xdr:spPr>
        <a:xfrm>
          <a:off x="8450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21241</xdr:rowOff>
    </xdr:from>
    <xdr:to>
      <xdr:col>41</xdr:col>
      <xdr:colOff>50800</xdr:colOff>
      <xdr:row>58</xdr:row>
      <xdr:rowOff>68395</xdr:rowOff>
    </xdr:to>
    <xdr:cxnSp macro="">
      <xdr:nvCxnSpPr>
        <xdr:cNvPr id="360" name="直線コネクタ 359"/>
        <xdr:cNvCxnSpPr/>
      </xdr:nvCxnSpPr>
      <xdr:spPr>
        <a:xfrm flipV="1">
          <a:off x="6972300" y="9965341"/>
          <a:ext cx="889000" cy="4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64" name="テキスト ボックス 363"/>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28095</xdr:rowOff>
    </xdr:from>
    <xdr:to>
      <xdr:col>55</xdr:col>
      <xdr:colOff>50800</xdr:colOff>
      <xdr:row>57</xdr:row>
      <xdr:rowOff>129695</xdr:rowOff>
    </xdr:to>
    <xdr:sp macro="" textlink="">
      <xdr:nvSpPr>
        <xdr:cNvPr id="370" name="楕円 369"/>
        <xdr:cNvSpPr/>
      </xdr:nvSpPr>
      <xdr:spPr>
        <a:xfrm>
          <a:off x="10426700" y="980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50972</xdr:rowOff>
    </xdr:from>
    <xdr:ext cx="599010" cy="259045"/>
    <xdr:sp macro="" textlink="">
      <xdr:nvSpPr>
        <xdr:cNvPr id="371" name="普通建設事業費該当値テキスト"/>
        <xdr:cNvSpPr txBox="1"/>
      </xdr:nvSpPr>
      <xdr:spPr>
        <a:xfrm>
          <a:off x="10528300" y="965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114976</xdr:rowOff>
    </xdr:from>
    <xdr:to>
      <xdr:col>50</xdr:col>
      <xdr:colOff>165100</xdr:colOff>
      <xdr:row>58</xdr:row>
      <xdr:rowOff>45126</xdr:rowOff>
    </xdr:to>
    <xdr:sp macro="" textlink="">
      <xdr:nvSpPr>
        <xdr:cNvPr id="372" name="楕円 371"/>
        <xdr:cNvSpPr/>
      </xdr:nvSpPr>
      <xdr:spPr>
        <a:xfrm>
          <a:off x="9588500" y="98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61653</xdr:rowOff>
    </xdr:from>
    <xdr:ext cx="599010" cy="259045"/>
    <xdr:sp macro="" textlink="">
      <xdr:nvSpPr>
        <xdr:cNvPr id="373" name="テキスト ボックス 372"/>
        <xdr:cNvSpPr txBox="1"/>
      </xdr:nvSpPr>
      <xdr:spPr>
        <a:xfrm>
          <a:off x="9339795" y="966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67528</xdr:rowOff>
    </xdr:from>
    <xdr:to>
      <xdr:col>46</xdr:col>
      <xdr:colOff>38100</xdr:colOff>
      <xdr:row>57</xdr:row>
      <xdr:rowOff>169128</xdr:rowOff>
    </xdr:to>
    <xdr:sp macro="" textlink="">
      <xdr:nvSpPr>
        <xdr:cNvPr id="374" name="楕円 373"/>
        <xdr:cNvSpPr/>
      </xdr:nvSpPr>
      <xdr:spPr>
        <a:xfrm>
          <a:off x="8699500" y="984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14205</xdr:rowOff>
    </xdr:from>
    <xdr:ext cx="599010" cy="259045"/>
    <xdr:sp macro="" textlink="">
      <xdr:nvSpPr>
        <xdr:cNvPr id="375" name="テキスト ボックス 374"/>
        <xdr:cNvSpPr txBox="1"/>
      </xdr:nvSpPr>
      <xdr:spPr>
        <a:xfrm>
          <a:off x="8450795" y="96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141891</xdr:rowOff>
    </xdr:from>
    <xdr:to>
      <xdr:col>41</xdr:col>
      <xdr:colOff>101600</xdr:colOff>
      <xdr:row>58</xdr:row>
      <xdr:rowOff>72041</xdr:rowOff>
    </xdr:to>
    <xdr:sp macro="" textlink="">
      <xdr:nvSpPr>
        <xdr:cNvPr id="376" name="楕円 375"/>
        <xdr:cNvSpPr/>
      </xdr:nvSpPr>
      <xdr:spPr>
        <a:xfrm>
          <a:off x="7810500" y="99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63168</xdr:rowOff>
    </xdr:from>
    <xdr:ext cx="599010" cy="259045"/>
    <xdr:sp macro="" textlink="">
      <xdr:nvSpPr>
        <xdr:cNvPr id="377" name="テキスト ボックス 376"/>
        <xdr:cNvSpPr txBox="1"/>
      </xdr:nvSpPr>
      <xdr:spPr>
        <a:xfrm>
          <a:off x="7561795" y="1000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17595</xdr:rowOff>
    </xdr:from>
    <xdr:to>
      <xdr:col>36</xdr:col>
      <xdr:colOff>165100</xdr:colOff>
      <xdr:row>58</xdr:row>
      <xdr:rowOff>119195</xdr:rowOff>
    </xdr:to>
    <xdr:sp macro="" textlink="">
      <xdr:nvSpPr>
        <xdr:cNvPr id="378" name="楕円 377"/>
        <xdr:cNvSpPr/>
      </xdr:nvSpPr>
      <xdr:spPr>
        <a:xfrm>
          <a:off x="6921500" y="99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110322</xdr:rowOff>
    </xdr:from>
    <xdr:ext cx="599010" cy="259045"/>
    <xdr:sp macro="" textlink="">
      <xdr:nvSpPr>
        <xdr:cNvPr id="379" name="テキスト ボックス 378"/>
        <xdr:cNvSpPr txBox="1"/>
      </xdr:nvSpPr>
      <xdr:spPr>
        <a:xfrm>
          <a:off x="6672795" y="1005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160772</xdr:rowOff>
    </xdr:from>
    <xdr:to>
      <xdr:col>55</xdr:col>
      <xdr:colOff>0</xdr:colOff>
      <xdr:row>79</xdr:row>
      <xdr:rowOff>44450</xdr:rowOff>
    </xdr:to>
    <xdr:cxnSp macro="">
      <xdr:nvCxnSpPr>
        <xdr:cNvPr id="408" name="直線コネクタ 407"/>
        <xdr:cNvCxnSpPr/>
      </xdr:nvCxnSpPr>
      <xdr:spPr>
        <a:xfrm>
          <a:off x="9639300" y="13362422"/>
          <a:ext cx="838200" cy="2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100254</xdr:rowOff>
    </xdr:from>
    <xdr:to>
      <xdr:col>50</xdr:col>
      <xdr:colOff>114300</xdr:colOff>
      <xdr:row>77</xdr:row>
      <xdr:rowOff>160772</xdr:rowOff>
    </xdr:to>
    <xdr:cxnSp macro="">
      <xdr:nvCxnSpPr>
        <xdr:cNvPr id="411" name="直線コネクタ 410"/>
        <xdr:cNvCxnSpPr/>
      </xdr:nvCxnSpPr>
      <xdr:spPr>
        <a:xfrm>
          <a:off x="8750300" y="13301904"/>
          <a:ext cx="889000" cy="6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100254</xdr:rowOff>
    </xdr:from>
    <xdr:to>
      <xdr:col>45</xdr:col>
      <xdr:colOff>177800</xdr:colOff>
      <xdr:row>79</xdr:row>
      <xdr:rowOff>44450</xdr:rowOff>
    </xdr:to>
    <xdr:cxnSp macro="">
      <xdr:nvCxnSpPr>
        <xdr:cNvPr id="414" name="直線コネクタ 413"/>
        <xdr:cNvCxnSpPr/>
      </xdr:nvCxnSpPr>
      <xdr:spPr>
        <a:xfrm flipV="1">
          <a:off x="7861300" y="13301904"/>
          <a:ext cx="889000" cy="2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126151</xdr:rowOff>
    </xdr:from>
    <xdr:ext cx="599010" cy="259045"/>
    <xdr:sp macro="" textlink="">
      <xdr:nvSpPr>
        <xdr:cNvPr id="416" name="テキスト ボックス 415"/>
        <xdr:cNvSpPr txBox="1"/>
      </xdr:nvSpPr>
      <xdr:spPr>
        <a:xfrm>
          <a:off x="8450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5"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109972</xdr:rowOff>
    </xdr:from>
    <xdr:to>
      <xdr:col>50</xdr:col>
      <xdr:colOff>165100</xdr:colOff>
      <xdr:row>78</xdr:row>
      <xdr:rowOff>40122</xdr:rowOff>
    </xdr:to>
    <xdr:sp macro="" textlink="">
      <xdr:nvSpPr>
        <xdr:cNvPr id="426" name="楕円 425"/>
        <xdr:cNvSpPr/>
      </xdr:nvSpPr>
      <xdr:spPr>
        <a:xfrm>
          <a:off x="9588500" y="133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56649</xdr:rowOff>
    </xdr:from>
    <xdr:ext cx="599010" cy="259045"/>
    <xdr:sp macro="" textlink="">
      <xdr:nvSpPr>
        <xdr:cNvPr id="427" name="テキスト ボックス 426"/>
        <xdr:cNvSpPr txBox="1"/>
      </xdr:nvSpPr>
      <xdr:spPr>
        <a:xfrm>
          <a:off x="9339795" y="1308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49454</xdr:rowOff>
    </xdr:from>
    <xdr:to>
      <xdr:col>46</xdr:col>
      <xdr:colOff>38100</xdr:colOff>
      <xdr:row>77</xdr:row>
      <xdr:rowOff>151054</xdr:rowOff>
    </xdr:to>
    <xdr:sp macro="" textlink="">
      <xdr:nvSpPr>
        <xdr:cNvPr id="428" name="楕円 427"/>
        <xdr:cNvSpPr/>
      </xdr:nvSpPr>
      <xdr:spPr>
        <a:xfrm>
          <a:off x="8699500" y="132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167581</xdr:rowOff>
    </xdr:from>
    <xdr:ext cx="599010" cy="259045"/>
    <xdr:sp macro="" textlink="">
      <xdr:nvSpPr>
        <xdr:cNvPr id="429" name="テキスト ボックス 428"/>
        <xdr:cNvSpPr txBox="1"/>
      </xdr:nvSpPr>
      <xdr:spPr>
        <a:xfrm>
          <a:off x="8450795" y="1302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0" name="楕円 429"/>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1" name="テキスト ボックス 430"/>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133606</xdr:rowOff>
    </xdr:from>
    <xdr:to>
      <xdr:col>55</xdr:col>
      <xdr:colOff>0</xdr:colOff>
      <xdr:row>98</xdr:row>
      <xdr:rowOff>97589</xdr:rowOff>
    </xdr:to>
    <xdr:cxnSp macro="">
      <xdr:nvCxnSpPr>
        <xdr:cNvPr id="460" name="直線コネクタ 459"/>
        <xdr:cNvCxnSpPr/>
      </xdr:nvCxnSpPr>
      <xdr:spPr>
        <a:xfrm flipV="1">
          <a:off x="9639300" y="16421356"/>
          <a:ext cx="838200" cy="4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31155</xdr:rowOff>
    </xdr:from>
    <xdr:to>
      <xdr:col>50</xdr:col>
      <xdr:colOff>114300</xdr:colOff>
      <xdr:row>98</xdr:row>
      <xdr:rowOff>97589</xdr:rowOff>
    </xdr:to>
    <xdr:cxnSp macro="">
      <xdr:nvCxnSpPr>
        <xdr:cNvPr id="463" name="直線コネクタ 462"/>
        <xdr:cNvCxnSpPr/>
      </xdr:nvCxnSpPr>
      <xdr:spPr>
        <a:xfrm>
          <a:off x="8750300" y="16833255"/>
          <a:ext cx="889000" cy="6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87238</xdr:rowOff>
    </xdr:from>
    <xdr:to>
      <xdr:col>45</xdr:col>
      <xdr:colOff>177800</xdr:colOff>
      <xdr:row>98</xdr:row>
      <xdr:rowOff>31155</xdr:rowOff>
    </xdr:to>
    <xdr:cxnSp macro="">
      <xdr:nvCxnSpPr>
        <xdr:cNvPr id="466" name="直線コネクタ 465"/>
        <xdr:cNvCxnSpPr/>
      </xdr:nvCxnSpPr>
      <xdr:spPr>
        <a:xfrm>
          <a:off x="7861300" y="16717888"/>
          <a:ext cx="8890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89780</xdr:rowOff>
    </xdr:from>
    <xdr:ext cx="599010" cy="259045"/>
    <xdr:sp macro="" textlink="">
      <xdr:nvSpPr>
        <xdr:cNvPr id="470" name="テキスト ボックス 469"/>
        <xdr:cNvSpPr txBox="1"/>
      </xdr:nvSpPr>
      <xdr:spPr>
        <a:xfrm>
          <a:off x="7561795" y="1689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82806</xdr:rowOff>
    </xdr:from>
    <xdr:to>
      <xdr:col>55</xdr:col>
      <xdr:colOff>50800</xdr:colOff>
      <xdr:row>96</xdr:row>
      <xdr:rowOff>12956</xdr:rowOff>
    </xdr:to>
    <xdr:sp macro="" textlink="">
      <xdr:nvSpPr>
        <xdr:cNvPr id="476" name="楕円 475"/>
        <xdr:cNvSpPr/>
      </xdr:nvSpPr>
      <xdr:spPr>
        <a:xfrm>
          <a:off x="10426700" y="163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105683</xdr:rowOff>
    </xdr:from>
    <xdr:ext cx="599010" cy="259045"/>
    <xdr:sp macro="" textlink="">
      <xdr:nvSpPr>
        <xdr:cNvPr id="477" name="普通建設事業費 （ うち更新整備　）該当値テキスト"/>
        <xdr:cNvSpPr txBox="1"/>
      </xdr:nvSpPr>
      <xdr:spPr>
        <a:xfrm>
          <a:off x="10528300" y="1622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46789</xdr:rowOff>
    </xdr:from>
    <xdr:to>
      <xdr:col>50</xdr:col>
      <xdr:colOff>165100</xdr:colOff>
      <xdr:row>98</xdr:row>
      <xdr:rowOff>148389</xdr:rowOff>
    </xdr:to>
    <xdr:sp macro="" textlink="">
      <xdr:nvSpPr>
        <xdr:cNvPr id="478" name="楕円 477"/>
        <xdr:cNvSpPr/>
      </xdr:nvSpPr>
      <xdr:spPr>
        <a:xfrm>
          <a:off x="9588500" y="168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139516</xdr:rowOff>
    </xdr:from>
    <xdr:ext cx="534377" cy="259045"/>
    <xdr:sp macro="" textlink="">
      <xdr:nvSpPr>
        <xdr:cNvPr id="479" name="テキスト ボックス 478"/>
        <xdr:cNvSpPr txBox="1"/>
      </xdr:nvSpPr>
      <xdr:spPr>
        <a:xfrm>
          <a:off x="9372111" y="169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151805</xdr:rowOff>
    </xdr:from>
    <xdr:to>
      <xdr:col>46</xdr:col>
      <xdr:colOff>38100</xdr:colOff>
      <xdr:row>98</xdr:row>
      <xdr:rowOff>81955</xdr:rowOff>
    </xdr:to>
    <xdr:sp macro="" textlink="">
      <xdr:nvSpPr>
        <xdr:cNvPr id="480" name="楕円 479"/>
        <xdr:cNvSpPr/>
      </xdr:nvSpPr>
      <xdr:spPr>
        <a:xfrm>
          <a:off x="8699500" y="167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98482</xdr:rowOff>
    </xdr:from>
    <xdr:ext cx="599010" cy="259045"/>
    <xdr:sp macro="" textlink="">
      <xdr:nvSpPr>
        <xdr:cNvPr id="481" name="テキスト ボックス 480"/>
        <xdr:cNvSpPr txBox="1"/>
      </xdr:nvSpPr>
      <xdr:spPr>
        <a:xfrm>
          <a:off x="8450795" y="1655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36438</xdr:rowOff>
    </xdr:from>
    <xdr:to>
      <xdr:col>41</xdr:col>
      <xdr:colOff>101600</xdr:colOff>
      <xdr:row>97</xdr:row>
      <xdr:rowOff>138038</xdr:rowOff>
    </xdr:to>
    <xdr:sp macro="" textlink="">
      <xdr:nvSpPr>
        <xdr:cNvPr id="482" name="楕円 481"/>
        <xdr:cNvSpPr/>
      </xdr:nvSpPr>
      <xdr:spPr>
        <a:xfrm>
          <a:off x="7810500" y="166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154565</xdr:rowOff>
    </xdr:from>
    <xdr:ext cx="599010" cy="259045"/>
    <xdr:sp macro="" textlink="">
      <xdr:nvSpPr>
        <xdr:cNvPr id="483" name="テキスト ボックス 482"/>
        <xdr:cNvSpPr txBox="1"/>
      </xdr:nvSpPr>
      <xdr:spPr>
        <a:xfrm>
          <a:off x="7561795" y="1644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3031</xdr:rowOff>
    </xdr:from>
    <xdr:ext cx="534377" cy="259045"/>
    <xdr:sp macro="" textlink="">
      <xdr:nvSpPr>
        <xdr:cNvPr id="521" name="テキスト ボックス 520"/>
        <xdr:cNvSpPr txBox="1"/>
      </xdr:nvSpPr>
      <xdr:spPr>
        <a:xfrm>
          <a:off x="13436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86517</xdr:rowOff>
    </xdr:from>
    <xdr:to>
      <xdr:col>85</xdr:col>
      <xdr:colOff>127000</xdr:colOff>
      <xdr:row>79</xdr:row>
      <xdr:rowOff>88402</xdr:rowOff>
    </xdr:to>
    <xdr:cxnSp macro="">
      <xdr:nvCxnSpPr>
        <xdr:cNvPr id="618" name="直線コネクタ 617"/>
        <xdr:cNvCxnSpPr/>
      </xdr:nvCxnSpPr>
      <xdr:spPr>
        <a:xfrm>
          <a:off x="15481300" y="13631067"/>
          <a:ext cx="8382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19" name="公債費平均値テキスト"/>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53949</xdr:rowOff>
    </xdr:from>
    <xdr:to>
      <xdr:col>81</xdr:col>
      <xdr:colOff>50800</xdr:colOff>
      <xdr:row>79</xdr:row>
      <xdr:rowOff>86517</xdr:rowOff>
    </xdr:to>
    <xdr:cxnSp macro="">
      <xdr:nvCxnSpPr>
        <xdr:cNvPr id="621" name="直線コネクタ 620"/>
        <xdr:cNvCxnSpPr/>
      </xdr:nvCxnSpPr>
      <xdr:spPr>
        <a:xfrm>
          <a:off x="14592300" y="13598499"/>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6201</xdr:rowOff>
    </xdr:from>
    <xdr:to>
      <xdr:col>76</xdr:col>
      <xdr:colOff>114300</xdr:colOff>
      <xdr:row>79</xdr:row>
      <xdr:rowOff>53949</xdr:rowOff>
    </xdr:to>
    <xdr:cxnSp macro="">
      <xdr:nvCxnSpPr>
        <xdr:cNvPr id="624" name="直線コネクタ 623"/>
        <xdr:cNvCxnSpPr/>
      </xdr:nvCxnSpPr>
      <xdr:spPr>
        <a:xfrm>
          <a:off x="13703300" y="13550751"/>
          <a:ext cx="889000" cy="4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26" name="テキスト ボックス 62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6041</xdr:rowOff>
    </xdr:from>
    <xdr:to>
      <xdr:col>71</xdr:col>
      <xdr:colOff>177800</xdr:colOff>
      <xdr:row>79</xdr:row>
      <xdr:rowOff>6201</xdr:rowOff>
    </xdr:to>
    <xdr:cxnSp macro="">
      <xdr:nvCxnSpPr>
        <xdr:cNvPr id="627" name="直線コネクタ 626"/>
        <xdr:cNvCxnSpPr/>
      </xdr:nvCxnSpPr>
      <xdr:spPr>
        <a:xfrm>
          <a:off x="12814300" y="13550591"/>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9" name="テキスト ボックス 628"/>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50403</xdr:rowOff>
    </xdr:from>
    <xdr:ext cx="599010" cy="259045"/>
    <xdr:sp macro="" textlink="">
      <xdr:nvSpPr>
        <xdr:cNvPr id="631" name="テキスト ボックス 630"/>
        <xdr:cNvSpPr txBox="1"/>
      </xdr:nvSpPr>
      <xdr:spPr>
        <a:xfrm>
          <a:off x="12514795" y="129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37602</xdr:rowOff>
    </xdr:from>
    <xdr:to>
      <xdr:col>85</xdr:col>
      <xdr:colOff>177800</xdr:colOff>
      <xdr:row>79</xdr:row>
      <xdr:rowOff>139202</xdr:rowOff>
    </xdr:to>
    <xdr:sp macro="" textlink="">
      <xdr:nvSpPr>
        <xdr:cNvPr id="637" name="楕円 636"/>
        <xdr:cNvSpPr/>
      </xdr:nvSpPr>
      <xdr:spPr>
        <a:xfrm>
          <a:off x="16268700" y="135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123979</xdr:rowOff>
    </xdr:from>
    <xdr:ext cx="469744" cy="259045"/>
    <xdr:sp macro="" textlink="">
      <xdr:nvSpPr>
        <xdr:cNvPr id="638" name="公債費該当値テキスト"/>
        <xdr:cNvSpPr txBox="1"/>
      </xdr:nvSpPr>
      <xdr:spPr>
        <a:xfrm>
          <a:off x="16370300" y="1349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35717</xdr:rowOff>
    </xdr:from>
    <xdr:to>
      <xdr:col>81</xdr:col>
      <xdr:colOff>101600</xdr:colOff>
      <xdr:row>79</xdr:row>
      <xdr:rowOff>137317</xdr:rowOff>
    </xdr:to>
    <xdr:sp macro="" textlink="">
      <xdr:nvSpPr>
        <xdr:cNvPr id="639" name="楕円 638"/>
        <xdr:cNvSpPr/>
      </xdr:nvSpPr>
      <xdr:spPr>
        <a:xfrm>
          <a:off x="15430500" y="135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128444</xdr:rowOff>
    </xdr:from>
    <xdr:ext cx="469744" cy="259045"/>
    <xdr:sp macro="" textlink="">
      <xdr:nvSpPr>
        <xdr:cNvPr id="640" name="テキスト ボックス 639"/>
        <xdr:cNvSpPr txBox="1"/>
      </xdr:nvSpPr>
      <xdr:spPr>
        <a:xfrm>
          <a:off x="15246428" y="1367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3149</xdr:rowOff>
    </xdr:from>
    <xdr:to>
      <xdr:col>76</xdr:col>
      <xdr:colOff>165100</xdr:colOff>
      <xdr:row>79</xdr:row>
      <xdr:rowOff>104749</xdr:rowOff>
    </xdr:to>
    <xdr:sp macro="" textlink="">
      <xdr:nvSpPr>
        <xdr:cNvPr id="641" name="楕円 640"/>
        <xdr:cNvSpPr/>
      </xdr:nvSpPr>
      <xdr:spPr>
        <a:xfrm>
          <a:off x="14541500" y="135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95876</xdr:rowOff>
    </xdr:from>
    <xdr:ext cx="534377" cy="259045"/>
    <xdr:sp macro="" textlink="">
      <xdr:nvSpPr>
        <xdr:cNvPr id="642" name="テキスト ボックス 641"/>
        <xdr:cNvSpPr txBox="1"/>
      </xdr:nvSpPr>
      <xdr:spPr>
        <a:xfrm>
          <a:off x="14325111" y="1364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126851</xdr:rowOff>
    </xdr:from>
    <xdr:to>
      <xdr:col>72</xdr:col>
      <xdr:colOff>38100</xdr:colOff>
      <xdr:row>79</xdr:row>
      <xdr:rowOff>57001</xdr:rowOff>
    </xdr:to>
    <xdr:sp macro="" textlink="">
      <xdr:nvSpPr>
        <xdr:cNvPr id="643" name="楕円 642"/>
        <xdr:cNvSpPr/>
      </xdr:nvSpPr>
      <xdr:spPr>
        <a:xfrm>
          <a:off x="13652500" y="134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48128</xdr:rowOff>
    </xdr:from>
    <xdr:ext cx="534377" cy="259045"/>
    <xdr:sp macro="" textlink="">
      <xdr:nvSpPr>
        <xdr:cNvPr id="644" name="テキスト ボックス 643"/>
        <xdr:cNvSpPr txBox="1"/>
      </xdr:nvSpPr>
      <xdr:spPr>
        <a:xfrm>
          <a:off x="13436111" y="135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126691</xdr:rowOff>
    </xdr:from>
    <xdr:to>
      <xdr:col>67</xdr:col>
      <xdr:colOff>101600</xdr:colOff>
      <xdr:row>79</xdr:row>
      <xdr:rowOff>56841</xdr:rowOff>
    </xdr:to>
    <xdr:sp macro="" textlink="">
      <xdr:nvSpPr>
        <xdr:cNvPr id="645" name="楕円 644"/>
        <xdr:cNvSpPr/>
      </xdr:nvSpPr>
      <xdr:spPr>
        <a:xfrm>
          <a:off x="12763500" y="134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47968</xdr:rowOff>
    </xdr:from>
    <xdr:ext cx="534377" cy="259045"/>
    <xdr:sp macro="" textlink="">
      <xdr:nvSpPr>
        <xdr:cNvPr id="646" name="テキスト ボックス 645"/>
        <xdr:cNvSpPr txBox="1"/>
      </xdr:nvSpPr>
      <xdr:spPr>
        <a:xfrm>
          <a:off x="12547111" y="1359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22327</xdr:rowOff>
    </xdr:from>
    <xdr:to>
      <xdr:col>85</xdr:col>
      <xdr:colOff>127000</xdr:colOff>
      <xdr:row>98</xdr:row>
      <xdr:rowOff>109001</xdr:rowOff>
    </xdr:to>
    <xdr:cxnSp macro="">
      <xdr:nvCxnSpPr>
        <xdr:cNvPr id="675" name="直線コネクタ 674"/>
        <xdr:cNvCxnSpPr/>
      </xdr:nvCxnSpPr>
      <xdr:spPr>
        <a:xfrm>
          <a:off x="15481300" y="15452827"/>
          <a:ext cx="838200" cy="14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22327</xdr:rowOff>
    </xdr:from>
    <xdr:to>
      <xdr:col>81</xdr:col>
      <xdr:colOff>50800</xdr:colOff>
      <xdr:row>99</xdr:row>
      <xdr:rowOff>32094</xdr:rowOff>
    </xdr:to>
    <xdr:cxnSp macro="">
      <xdr:nvCxnSpPr>
        <xdr:cNvPr id="678" name="直線コネクタ 677"/>
        <xdr:cNvCxnSpPr/>
      </xdr:nvCxnSpPr>
      <xdr:spPr>
        <a:xfrm flipV="1">
          <a:off x="14592300" y="15452827"/>
          <a:ext cx="889000" cy="155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80" name="テキスト ボックス 67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31335</xdr:rowOff>
    </xdr:from>
    <xdr:to>
      <xdr:col>76</xdr:col>
      <xdr:colOff>114300</xdr:colOff>
      <xdr:row>99</xdr:row>
      <xdr:rowOff>32094</xdr:rowOff>
    </xdr:to>
    <xdr:cxnSp macro="">
      <xdr:nvCxnSpPr>
        <xdr:cNvPr id="681" name="直線コネクタ 680"/>
        <xdr:cNvCxnSpPr/>
      </xdr:nvCxnSpPr>
      <xdr:spPr>
        <a:xfrm>
          <a:off x="13703300" y="16833435"/>
          <a:ext cx="889000" cy="1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165819</xdr:rowOff>
    </xdr:from>
    <xdr:to>
      <xdr:col>71</xdr:col>
      <xdr:colOff>177800</xdr:colOff>
      <xdr:row>98</xdr:row>
      <xdr:rowOff>31335</xdr:rowOff>
    </xdr:to>
    <xdr:cxnSp macro="">
      <xdr:nvCxnSpPr>
        <xdr:cNvPr id="684" name="直線コネクタ 683"/>
        <xdr:cNvCxnSpPr/>
      </xdr:nvCxnSpPr>
      <xdr:spPr>
        <a:xfrm>
          <a:off x="12814300" y="16796469"/>
          <a:ext cx="889000" cy="3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146586</xdr:rowOff>
    </xdr:from>
    <xdr:ext cx="534377" cy="259045"/>
    <xdr:sp macro="" textlink="">
      <xdr:nvSpPr>
        <xdr:cNvPr id="686" name="テキスト ボックス 685"/>
        <xdr:cNvSpPr txBox="1"/>
      </xdr:nvSpPr>
      <xdr:spPr>
        <a:xfrm>
          <a:off x="13436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68811</xdr:rowOff>
    </xdr:from>
    <xdr:ext cx="534377" cy="259045"/>
    <xdr:sp macro="" textlink="">
      <xdr:nvSpPr>
        <xdr:cNvPr id="688" name="テキスト ボックス 687"/>
        <xdr:cNvSpPr txBox="1"/>
      </xdr:nvSpPr>
      <xdr:spPr>
        <a:xfrm>
          <a:off x="12547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58201</xdr:rowOff>
    </xdr:from>
    <xdr:to>
      <xdr:col>85</xdr:col>
      <xdr:colOff>177800</xdr:colOff>
      <xdr:row>98</xdr:row>
      <xdr:rowOff>159801</xdr:rowOff>
    </xdr:to>
    <xdr:sp macro="" textlink="">
      <xdr:nvSpPr>
        <xdr:cNvPr id="694" name="楕円 693"/>
        <xdr:cNvSpPr/>
      </xdr:nvSpPr>
      <xdr:spPr>
        <a:xfrm>
          <a:off x="16268700" y="168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144578</xdr:rowOff>
    </xdr:from>
    <xdr:ext cx="534377" cy="259045"/>
    <xdr:sp macro="" textlink="">
      <xdr:nvSpPr>
        <xdr:cNvPr id="695" name="積立金該当値テキスト"/>
        <xdr:cNvSpPr txBox="1"/>
      </xdr:nvSpPr>
      <xdr:spPr>
        <a:xfrm>
          <a:off x="16370300" y="167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142977</xdr:rowOff>
    </xdr:from>
    <xdr:to>
      <xdr:col>81</xdr:col>
      <xdr:colOff>101600</xdr:colOff>
      <xdr:row>90</xdr:row>
      <xdr:rowOff>73127</xdr:rowOff>
    </xdr:to>
    <xdr:sp macro="" textlink="">
      <xdr:nvSpPr>
        <xdr:cNvPr id="696" name="楕円 695"/>
        <xdr:cNvSpPr/>
      </xdr:nvSpPr>
      <xdr:spPr>
        <a:xfrm>
          <a:off x="15430500" y="154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89654</xdr:rowOff>
    </xdr:from>
    <xdr:ext cx="599010" cy="259045"/>
    <xdr:sp macro="" textlink="">
      <xdr:nvSpPr>
        <xdr:cNvPr id="697" name="テキスト ボックス 696"/>
        <xdr:cNvSpPr txBox="1"/>
      </xdr:nvSpPr>
      <xdr:spPr>
        <a:xfrm>
          <a:off x="15181795" y="1517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152744</xdr:rowOff>
    </xdr:from>
    <xdr:to>
      <xdr:col>76</xdr:col>
      <xdr:colOff>165100</xdr:colOff>
      <xdr:row>99</xdr:row>
      <xdr:rowOff>82894</xdr:rowOff>
    </xdr:to>
    <xdr:sp macro="" textlink="">
      <xdr:nvSpPr>
        <xdr:cNvPr id="698" name="楕円 697"/>
        <xdr:cNvSpPr/>
      </xdr:nvSpPr>
      <xdr:spPr>
        <a:xfrm>
          <a:off x="14541500" y="169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74021</xdr:rowOff>
    </xdr:from>
    <xdr:ext cx="469744" cy="259045"/>
    <xdr:sp macro="" textlink="">
      <xdr:nvSpPr>
        <xdr:cNvPr id="699" name="テキスト ボックス 698"/>
        <xdr:cNvSpPr txBox="1"/>
      </xdr:nvSpPr>
      <xdr:spPr>
        <a:xfrm>
          <a:off x="14357428" y="170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151985</xdr:rowOff>
    </xdr:from>
    <xdr:to>
      <xdr:col>72</xdr:col>
      <xdr:colOff>38100</xdr:colOff>
      <xdr:row>98</xdr:row>
      <xdr:rowOff>82135</xdr:rowOff>
    </xdr:to>
    <xdr:sp macro="" textlink="">
      <xdr:nvSpPr>
        <xdr:cNvPr id="700" name="楕円 699"/>
        <xdr:cNvSpPr/>
      </xdr:nvSpPr>
      <xdr:spPr>
        <a:xfrm>
          <a:off x="13652500" y="1678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98662</xdr:rowOff>
    </xdr:from>
    <xdr:ext cx="534377" cy="259045"/>
    <xdr:sp macro="" textlink="">
      <xdr:nvSpPr>
        <xdr:cNvPr id="701" name="テキスト ボックス 700"/>
        <xdr:cNvSpPr txBox="1"/>
      </xdr:nvSpPr>
      <xdr:spPr>
        <a:xfrm>
          <a:off x="13436111" y="1655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115019</xdr:rowOff>
    </xdr:from>
    <xdr:to>
      <xdr:col>67</xdr:col>
      <xdr:colOff>101600</xdr:colOff>
      <xdr:row>98</xdr:row>
      <xdr:rowOff>45169</xdr:rowOff>
    </xdr:to>
    <xdr:sp macro="" textlink="">
      <xdr:nvSpPr>
        <xdr:cNvPr id="702" name="楕円 701"/>
        <xdr:cNvSpPr/>
      </xdr:nvSpPr>
      <xdr:spPr>
        <a:xfrm>
          <a:off x="12763500" y="167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61696</xdr:rowOff>
    </xdr:from>
    <xdr:ext cx="599010" cy="259045"/>
    <xdr:sp macro="" textlink="">
      <xdr:nvSpPr>
        <xdr:cNvPr id="703" name="テキスト ボックス 702"/>
        <xdr:cNvSpPr txBox="1"/>
      </xdr:nvSpPr>
      <xdr:spPr>
        <a:xfrm>
          <a:off x="12514795" y="1652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81242</xdr:rowOff>
    </xdr:from>
    <xdr:to>
      <xdr:col>116</xdr:col>
      <xdr:colOff>63500</xdr:colOff>
      <xdr:row>58</xdr:row>
      <xdr:rowOff>99896</xdr:rowOff>
    </xdr:to>
    <xdr:cxnSp macro="">
      <xdr:nvCxnSpPr>
        <xdr:cNvPr id="783" name="直線コネクタ 782"/>
        <xdr:cNvCxnSpPr/>
      </xdr:nvCxnSpPr>
      <xdr:spPr>
        <a:xfrm>
          <a:off x="21323300" y="10025342"/>
          <a:ext cx="838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167644</xdr:rowOff>
    </xdr:from>
    <xdr:to>
      <xdr:col>111</xdr:col>
      <xdr:colOff>177800</xdr:colOff>
      <xdr:row>58</xdr:row>
      <xdr:rowOff>81242</xdr:rowOff>
    </xdr:to>
    <xdr:cxnSp macro="">
      <xdr:nvCxnSpPr>
        <xdr:cNvPr id="786" name="直線コネクタ 785"/>
        <xdr:cNvCxnSpPr/>
      </xdr:nvCxnSpPr>
      <xdr:spPr>
        <a:xfrm>
          <a:off x="20434300" y="9940294"/>
          <a:ext cx="889000" cy="8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88" name="テキスト ボックス 787"/>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53911</xdr:rowOff>
    </xdr:from>
    <xdr:to>
      <xdr:col>107</xdr:col>
      <xdr:colOff>50800</xdr:colOff>
      <xdr:row>57</xdr:row>
      <xdr:rowOff>167644</xdr:rowOff>
    </xdr:to>
    <xdr:cxnSp macro="">
      <xdr:nvCxnSpPr>
        <xdr:cNvPr id="789" name="直線コネクタ 788"/>
        <xdr:cNvCxnSpPr/>
      </xdr:nvCxnSpPr>
      <xdr:spPr>
        <a:xfrm>
          <a:off x="19545300" y="9483661"/>
          <a:ext cx="889000" cy="45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107716</xdr:rowOff>
    </xdr:from>
    <xdr:ext cx="469744" cy="259045"/>
    <xdr:sp macro="" textlink="">
      <xdr:nvSpPr>
        <xdr:cNvPr id="791" name="テキスト ボックス 790"/>
        <xdr:cNvSpPr txBox="1"/>
      </xdr:nvSpPr>
      <xdr:spPr>
        <a:xfrm>
          <a:off x="20199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53911</xdr:rowOff>
    </xdr:from>
    <xdr:to>
      <xdr:col>102</xdr:col>
      <xdr:colOff>114300</xdr:colOff>
      <xdr:row>58</xdr:row>
      <xdr:rowOff>127795</xdr:rowOff>
    </xdr:to>
    <xdr:cxnSp macro="">
      <xdr:nvCxnSpPr>
        <xdr:cNvPr id="792" name="直線コネクタ 791"/>
        <xdr:cNvCxnSpPr/>
      </xdr:nvCxnSpPr>
      <xdr:spPr>
        <a:xfrm flipV="1">
          <a:off x="18656300" y="9483661"/>
          <a:ext cx="889000" cy="58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89382</xdr:rowOff>
    </xdr:from>
    <xdr:ext cx="534377" cy="259045"/>
    <xdr:sp macro="" textlink="">
      <xdr:nvSpPr>
        <xdr:cNvPr id="794" name="テキスト ボックス 793"/>
        <xdr:cNvSpPr txBox="1"/>
      </xdr:nvSpPr>
      <xdr:spPr>
        <a:xfrm>
          <a:off x="19278111" y="100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131196</xdr:rowOff>
    </xdr:from>
    <xdr:ext cx="469744" cy="259045"/>
    <xdr:sp macro="" textlink="">
      <xdr:nvSpPr>
        <xdr:cNvPr id="796" name="テキスト ボックス 795"/>
        <xdr:cNvSpPr txBox="1"/>
      </xdr:nvSpPr>
      <xdr:spPr>
        <a:xfrm>
          <a:off x="18421428" y="97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49096</xdr:rowOff>
    </xdr:from>
    <xdr:to>
      <xdr:col>116</xdr:col>
      <xdr:colOff>114300</xdr:colOff>
      <xdr:row>58</xdr:row>
      <xdr:rowOff>150696</xdr:rowOff>
    </xdr:to>
    <xdr:sp macro="" textlink="">
      <xdr:nvSpPr>
        <xdr:cNvPr id="802" name="楕円 801"/>
        <xdr:cNvSpPr/>
      </xdr:nvSpPr>
      <xdr:spPr>
        <a:xfrm>
          <a:off x="22110700" y="99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140899</xdr:rowOff>
    </xdr:from>
    <xdr:ext cx="469744" cy="259045"/>
    <xdr:sp macro="" textlink="">
      <xdr:nvSpPr>
        <xdr:cNvPr id="803" name="貸付金該当値テキスト"/>
        <xdr:cNvSpPr txBox="1"/>
      </xdr:nvSpPr>
      <xdr:spPr>
        <a:xfrm>
          <a:off x="22212300" y="991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30442</xdr:rowOff>
    </xdr:from>
    <xdr:to>
      <xdr:col>112</xdr:col>
      <xdr:colOff>38100</xdr:colOff>
      <xdr:row>58</xdr:row>
      <xdr:rowOff>132042</xdr:rowOff>
    </xdr:to>
    <xdr:sp macro="" textlink="">
      <xdr:nvSpPr>
        <xdr:cNvPr id="804" name="楕円 803"/>
        <xdr:cNvSpPr/>
      </xdr:nvSpPr>
      <xdr:spPr>
        <a:xfrm>
          <a:off x="21272500" y="99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148569</xdr:rowOff>
    </xdr:from>
    <xdr:ext cx="469744" cy="259045"/>
    <xdr:sp macro="" textlink="">
      <xdr:nvSpPr>
        <xdr:cNvPr id="805" name="テキスト ボックス 804"/>
        <xdr:cNvSpPr txBox="1"/>
      </xdr:nvSpPr>
      <xdr:spPr>
        <a:xfrm>
          <a:off x="21088428" y="974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116844</xdr:rowOff>
    </xdr:from>
    <xdr:to>
      <xdr:col>107</xdr:col>
      <xdr:colOff>101600</xdr:colOff>
      <xdr:row>58</xdr:row>
      <xdr:rowOff>46994</xdr:rowOff>
    </xdr:to>
    <xdr:sp macro="" textlink="">
      <xdr:nvSpPr>
        <xdr:cNvPr id="806" name="楕円 805"/>
        <xdr:cNvSpPr/>
      </xdr:nvSpPr>
      <xdr:spPr>
        <a:xfrm>
          <a:off x="20383500" y="9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63521</xdr:rowOff>
    </xdr:from>
    <xdr:ext cx="534377" cy="259045"/>
    <xdr:sp macro="" textlink="">
      <xdr:nvSpPr>
        <xdr:cNvPr id="807" name="テキスト ボックス 806"/>
        <xdr:cNvSpPr txBox="1"/>
      </xdr:nvSpPr>
      <xdr:spPr>
        <a:xfrm>
          <a:off x="20167111" y="96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3111</xdr:rowOff>
    </xdr:from>
    <xdr:to>
      <xdr:col>102</xdr:col>
      <xdr:colOff>165100</xdr:colOff>
      <xdr:row>55</xdr:row>
      <xdr:rowOff>104711</xdr:rowOff>
    </xdr:to>
    <xdr:sp macro="" textlink="">
      <xdr:nvSpPr>
        <xdr:cNvPr id="808" name="楕円 807"/>
        <xdr:cNvSpPr/>
      </xdr:nvSpPr>
      <xdr:spPr>
        <a:xfrm>
          <a:off x="19494500" y="943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121238</xdr:rowOff>
    </xdr:from>
    <xdr:ext cx="534377" cy="259045"/>
    <xdr:sp macro="" textlink="">
      <xdr:nvSpPr>
        <xdr:cNvPr id="809" name="テキスト ボックス 808"/>
        <xdr:cNvSpPr txBox="1"/>
      </xdr:nvSpPr>
      <xdr:spPr>
        <a:xfrm>
          <a:off x="19278111" y="92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76995</xdr:rowOff>
    </xdr:from>
    <xdr:to>
      <xdr:col>98</xdr:col>
      <xdr:colOff>38100</xdr:colOff>
      <xdr:row>59</xdr:row>
      <xdr:rowOff>7145</xdr:rowOff>
    </xdr:to>
    <xdr:sp macro="" textlink="">
      <xdr:nvSpPr>
        <xdr:cNvPr id="810" name="楕円 809"/>
        <xdr:cNvSpPr/>
      </xdr:nvSpPr>
      <xdr:spPr>
        <a:xfrm>
          <a:off x="18605500" y="100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169722</xdr:rowOff>
    </xdr:from>
    <xdr:ext cx="469744" cy="259045"/>
    <xdr:sp macro="" textlink="">
      <xdr:nvSpPr>
        <xdr:cNvPr id="811" name="テキスト ボックス 810"/>
        <xdr:cNvSpPr txBox="1"/>
      </xdr:nvSpPr>
      <xdr:spPr>
        <a:xfrm>
          <a:off x="18421428" y="10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37668</xdr:rowOff>
    </xdr:from>
    <xdr:to>
      <xdr:col>116</xdr:col>
      <xdr:colOff>63500</xdr:colOff>
      <xdr:row>75</xdr:row>
      <xdr:rowOff>113061</xdr:rowOff>
    </xdr:to>
    <xdr:cxnSp macro="">
      <xdr:nvCxnSpPr>
        <xdr:cNvPr id="840" name="直線コネクタ 839"/>
        <xdr:cNvCxnSpPr/>
      </xdr:nvCxnSpPr>
      <xdr:spPr>
        <a:xfrm>
          <a:off x="21323300" y="12896418"/>
          <a:ext cx="838200" cy="7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37668</xdr:rowOff>
    </xdr:from>
    <xdr:to>
      <xdr:col>111</xdr:col>
      <xdr:colOff>177800</xdr:colOff>
      <xdr:row>75</xdr:row>
      <xdr:rowOff>96396</xdr:rowOff>
    </xdr:to>
    <xdr:cxnSp macro="">
      <xdr:nvCxnSpPr>
        <xdr:cNvPr id="843" name="直線コネクタ 842"/>
        <xdr:cNvCxnSpPr/>
      </xdr:nvCxnSpPr>
      <xdr:spPr>
        <a:xfrm flipV="1">
          <a:off x="20434300" y="12896418"/>
          <a:ext cx="8890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96396</xdr:rowOff>
    </xdr:from>
    <xdr:to>
      <xdr:col>107</xdr:col>
      <xdr:colOff>50800</xdr:colOff>
      <xdr:row>75</xdr:row>
      <xdr:rowOff>102225</xdr:rowOff>
    </xdr:to>
    <xdr:cxnSp macro="">
      <xdr:nvCxnSpPr>
        <xdr:cNvPr id="846" name="直線コネクタ 845"/>
        <xdr:cNvCxnSpPr/>
      </xdr:nvCxnSpPr>
      <xdr:spPr>
        <a:xfrm flipV="1">
          <a:off x="19545300" y="12955146"/>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102225</xdr:rowOff>
    </xdr:from>
    <xdr:to>
      <xdr:col>102</xdr:col>
      <xdr:colOff>114300</xdr:colOff>
      <xdr:row>76</xdr:row>
      <xdr:rowOff>136553</xdr:rowOff>
    </xdr:to>
    <xdr:cxnSp macro="">
      <xdr:nvCxnSpPr>
        <xdr:cNvPr id="849" name="直線コネクタ 848"/>
        <xdr:cNvCxnSpPr/>
      </xdr:nvCxnSpPr>
      <xdr:spPr>
        <a:xfrm flipV="1">
          <a:off x="18656300" y="12960975"/>
          <a:ext cx="889000" cy="20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80801</xdr:rowOff>
    </xdr:from>
    <xdr:ext cx="599010" cy="259045"/>
    <xdr:sp macro="" textlink="">
      <xdr:nvSpPr>
        <xdr:cNvPr id="851" name="テキスト ボックス 850"/>
        <xdr:cNvSpPr txBox="1"/>
      </xdr:nvSpPr>
      <xdr:spPr>
        <a:xfrm>
          <a:off x="19245795"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115023</xdr:rowOff>
    </xdr:from>
    <xdr:ext cx="599010" cy="259045"/>
    <xdr:sp macro="" textlink="">
      <xdr:nvSpPr>
        <xdr:cNvPr id="853" name="テキスト ボックス 852"/>
        <xdr:cNvSpPr txBox="1"/>
      </xdr:nvSpPr>
      <xdr:spPr>
        <a:xfrm>
          <a:off x="18356795"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62261</xdr:rowOff>
    </xdr:from>
    <xdr:to>
      <xdr:col>116</xdr:col>
      <xdr:colOff>114300</xdr:colOff>
      <xdr:row>75</xdr:row>
      <xdr:rowOff>163860</xdr:rowOff>
    </xdr:to>
    <xdr:sp macro="" textlink="">
      <xdr:nvSpPr>
        <xdr:cNvPr id="859" name="楕円 858"/>
        <xdr:cNvSpPr/>
      </xdr:nvSpPr>
      <xdr:spPr>
        <a:xfrm>
          <a:off x="22110700" y="129210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40688</xdr:rowOff>
    </xdr:from>
    <xdr:ext cx="534377" cy="259045"/>
    <xdr:sp macro="" textlink="">
      <xdr:nvSpPr>
        <xdr:cNvPr id="860" name="繰出金該当値テキスト"/>
        <xdr:cNvSpPr txBox="1"/>
      </xdr:nvSpPr>
      <xdr:spPr>
        <a:xfrm>
          <a:off x="22212300" y="1289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158318</xdr:rowOff>
    </xdr:from>
    <xdr:to>
      <xdr:col>112</xdr:col>
      <xdr:colOff>38100</xdr:colOff>
      <xdr:row>75</xdr:row>
      <xdr:rowOff>88468</xdr:rowOff>
    </xdr:to>
    <xdr:sp macro="" textlink="">
      <xdr:nvSpPr>
        <xdr:cNvPr id="861" name="楕円 860"/>
        <xdr:cNvSpPr/>
      </xdr:nvSpPr>
      <xdr:spPr>
        <a:xfrm>
          <a:off x="21272500" y="128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79595</xdr:rowOff>
    </xdr:from>
    <xdr:ext cx="534377" cy="259045"/>
    <xdr:sp macro="" textlink="">
      <xdr:nvSpPr>
        <xdr:cNvPr id="862" name="テキスト ボックス 861"/>
        <xdr:cNvSpPr txBox="1"/>
      </xdr:nvSpPr>
      <xdr:spPr>
        <a:xfrm>
          <a:off x="21056111" y="129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45596</xdr:rowOff>
    </xdr:from>
    <xdr:to>
      <xdr:col>107</xdr:col>
      <xdr:colOff>101600</xdr:colOff>
      <xdr:row>75</xdr:row>
      <xdr:rowOff>147196</xdr:rowOff>
    </xdr:to>
    <xdr:sp macro="" textlink="">
      <xdr:nvSpPr>
        <xdr:cNvPr id="863" name="楕円 862"/>
        <xdr:cNvSpPr/>
      </xdr:nvSpPr>
      <xdr:spPr>
        <a:xfrm>
          <a:off x="20383500" y="129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138323</xdr:rowOff>
    </xdr:from>
    <xdr:ext cx="534377" cy="259045"/>
    <xdr:sp macro="" textlink="">
      <xdr:nvSpPr>
        <xdr:cNvPr id="864" name="テキスト ボックス 863"/>
        <xdr:cNvSpPr txBox="1"/>
      </xdr:nvSpPr>
      <xdr:spPr>
        <a:xfrm>
          <a:off x="20167111" y="1299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51425</xdr:rowOff>
    </xdr:from>
    <xdr:to>
      <xdr:col>102</xdr:col>
      <xdr:colOff>165100</xdr:colOff>
      <xdr:row>75</xdr:row>
      <xdr:rowOff>153025</xdr:rowOff>
    </xdr:to>
    <xdr:sp macro="" textlink="">
      <xdr:nvSpPr>
        <xdr:cNvPr id="865" name="楕円 864"/>
        <xdr:cNvSpPr/>
      </xdr:nvSpPr>
      <xdr:spPr>
        <a:xfrm>
          <a:off x="19494500" y="129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144152</xdr:rowOff>
    </xdr:from>
    <xdr:ext cx="534377" cy="259045"/>
    <xdr:sp macro="" textlink="">
      <xdr:nvSpPr>
        <xdr:cNvPr id="866" name="テキスト ボックス 865"/>
        <xdr:cNvSpPr txBox="1"/>
      </xdr:nvSpPr>
      <xdr:spPr>
        <a:xfrm>
          <a:off x="19278111" y="1300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85753</xdr:rowOff>
    </xdr:from>
    <xdr:to>
      <xdr:col>98</xdr:col>
      <xdr:colOff>38100</xdr:colOff>
      <xdr:row>77</xdr:row>
      <xdr:rowOff>15903</xdr:rowOff>
    </xdr:to>
    <xdr:sp macro="" textlink="">
      <xdr:nvSpPr>
        <xdr:cNvPr id="867" name="楕円 866"/>
        <xdr:cNvSpPr/>
      </xdr:nvSpPr>
      <xdr:spPr>
        <a:xfrm>
          <a:off x="18605500" y="131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7030</xdr:rowOff>
    </xdr:from>
    <xdr:ext cx="534377" cy="259045"/>
    <xdr:sp macro="" textlink="">
      <xdr:nvSpPr>
        <xdr:cNvPr id="868" name="テキスト ボックス 867"/>
        <xdr:cNvSpPr txBox="1"/>
      </xdr:nvSpPr>
      <xdr:spPr>
        <a:xfrm>
          <a:off x="18389111" y="132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類似団体と比較すると、人件費、物件費、扶助費、補助費、普通建設事業費が高い数値となっています。</a:t>
          </a:r>
          <a:endParaRPr lang="ja-JP" altLang="ja-JP" sz="800">
            <a:effectLst/>
          </a:endParaRPr>
        </a:p>
        <a:p>
          <a:r>
            <a:rPr kumimoji="1" lang="ja-JP" altLang="ja-JP" sz="800">
              <a:solidFill>
                <a:schemeClr val="dk1"/>
              </a:solidFill>
              <a:effectLst/>
              <a:latin typeface="+mn-lt"/>
              <a:ea typeface="+mn-ea"/>
              <a:cs typeface="+mn-cs"/>
            </a:rPr>
            <a:t>人件費については、人口規模に比して取り扱う行政事務が多いため、どうしても住民１人当たりのコストが高くなっています。今後も、条例で定められる定員管理を遵守しつつ、住民サービスの水準を維持するよう努めます。</a:t>
          </a:r>
          <a:endParaRPr lang="ja-JP" altLang="ja-JP" sz="800">
            <a:effectLst/>
          </a:endParaRPr>
        </a:p>
        <a:p>
          <a:r>
            <a:rPr kumimoji="1" lang="ja-JP" altLang="ja-JP" sz="800">
              <a:solidFill>
                <a:schemeClr val="dk1"/>
              </a:solidFill>
              <a:effectLst/>
              <a:latin typeface="+mn-lt"/>
              <a:ea typeface="+mn-ea"/>
              <a:cs typeface="+mn-cs"/>
            </a:rPr>
            <a:t>物件費については、人口規模に比して公共施設の保有量が多いため、これにかかる維持管理費が増加していることが要因のひとつとなっています。今後は、さらなる行財政改革を進め、施設の維持管理を削減するほか、インソースの流れを重視し、委託費総額の圧縮に努めます。</a:t>
          </a:r>
          <a:endParaRPr lang="ja-JP" altLang="ja-JP" sz="800">
            <a:effectLst/>
          </a:endParaRPr>
        </a:p>
        <a:p>
          <a:r>
            <a:rPr kumimoji="1" lang="ja-JP" altLang="ja-JP" sz="800">
              <a:solidFill>
                <a:schemeClr val="dk1"/>
              </a:solidFill>
              <a:effectLst/>
              <a:latin typeface="+mn-lt"/>
              <a:ea typeface="+mn-ea"/>
              <a:cs typeface="+mn-cs"/>
            </a:rPr>
            <a:t>扶助費については、障害者援助にかかる扶助費が増加していることが要因のひとつとなっています。</a:t>
          </a:r>
          <a:endParaRPr lang="ja-JP" altLang="ja-JP" sz="800">
            <a:effectLst/>
          </a:endParaRPr>
        </a:p>
        <a:p>
          <a:r>
            <a:rPr kumimoji="1" lang="ja-JP" altLang="ja-JP" sz="800">
              <a:solidFill>
                <a:schemeClr val="dk1"/>
              </a:solidFill>
              <a:effectLst/>
              <a:latin typeface="+mn-lt"/>
              <a:ea typeface="+mn-ea"/>
              <a:cs typeface="+mn-cs"/>
            </a:rPr>
            <a:t>補助費については、一部事務組合の負担金によるところが大きいものです。小規模自治体としては、事務の共同運営は不可欠ですが、一部事務組合の負担金が過大とならないように、今後も注視してまいります。</a:t>
          </a:r>
          <a:endParaRPr lang="ja-JP" altLang="ja-JP" sz="800">
            <a:effectLst/>
          </a:endParaRPr>
        </a:p>
        <a:p>
          <a:r>
            <a:rPr kumimoji="1" lang="ja-JP" altLang="ja-JP" sz="800">
              <a:solidFill>
                <a:schemeClr val="dk1"/>
              </a:solidFill>
              <a:effectLst/>
              <a:latin typeface="+mn-lt"/>
              <a:ea typeface="+mn-ea"/>
              <a:cs typeface="+mn-cs"/>
            </a:rPr>
            <a:t>普通建設事業費については、一時避難所の建設が進められていることから、新規整備にかかるものが高い数値となっています。数年度後に整備が終わるため、この数値は平均的なものになると予想しております。また、更新整備が増加した要因としては、すこやかセンター大規模改修により高い数値となっています。更新整備については、数年間は大規模改修が予想されますので、増加傾向にあると予想しております。</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4,705
4,404
22.42
6,846,768
6,341,154
306,136
4,470,963
172,930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120481</xdr:rowOff>
    </xdr:from>
    <xdr:to>
      <xdr:col>24</xdr:col>
      <xdr:colOff>63500</xdr:colOff>
      <xdr:row>37</xdr:row>
      <xdr:rowOff>123486</xdr:rowOff>
    </xdr:to>
    <xdr:cxnSp macro="">
      <xdr:nvCxnSpPr>
        <xdr:cNvPr id="62" name="直線コネクタ 61"/>
        <xdr:cNvCxnSpPr/>
      </xdr:nvCxnSpPr>
      <xdr:spPr>
        <a:xfrm flipV="1">
          <a:off x="3797300" y="6464131"/>
          <a:ext cx="8382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95564</xdr:rowOff>
    </xdr:from>
    <xdr:to>
      <xdr:col>19</xdr:col>
      <xdr:colOff>177800</xdr:colOff>
      <xdr:row>37</xdr:row>
      <xdr:rowOff>123486</xdr:rowOff>
    </xdr:to>
    <xdr:cxnSp macro="">
      <xdr:nvCxnSpPr>
        <xdr:cNvPr id="65" name="直線コネクタ 64"/>
        <xdr:cNvCxnSpPr/>
      </xdr:nvCxnSpPr>
      <xdr:spPr>
        <a:xfrm>
          <a:off x="2908300" y="6439214"/>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95564</xdr:rowOff>
    </xdr:from>
    <xdr:to>
      <xdr:col>15</xdr:col>
      <xdr:colOff>50800</xdr:colOff>
      <xdr:row>37</xdr:row>
      <xdr:rowOff>126621</xdr:rowOff>
    </xdr:to>
    <xdr:cxnSp macro="">
      <xdr:nvCxnSpPr>
        <xdr:cNvPr id="68" name="直線コネクタ 67"/>
        <xdr:cNvCxnSpPr/>
      </xdr:nvCxnSpPr>
      <xdr:spPr>
        <a:xfrm flipV="1">
          <a:off x="2019300" y="6439214"/>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126621</xdr:rowOff>
    </xdr:from>
    <xdr:to>
      <xdr:col>10</xdr:col>
      <xdr:colOff>114300</xdr:colOff>
      <xdr:row>37</xdr:row>
      <xdr:rowOff>135765</xdr:rowOff>
    </xdr:to>
    <xdr:cxnSp macro="">
      <xdr:nvCxnSpPr>
        <xdr:cNvPr id="71" name="直線コネクタ 70"/>
        <xdr:cNvCxnSpPr/>
      </xdr:nvCxnSpPr>
      <xdr:spPr>
        <a:xfrm flipV="1">
          <a:off x="1130300" y="64702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7296</xdr:rowOff>
    </xdr:from>
    <xdr:ext cx="534377" cy="259045"/>
    <xdr:sp macro="" textlink="">
      <xdr:nvSpPr>
        <xdr:cNvPr id="73" name="テキスト ボックス 72"/>
        <xdr:cNvSpPr txBox="1"/>
      </xdr:nvSpPr>
      <xdr:spPr>
        <a:xfrm>
          <a:off x="1752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13240</xdr:rowOff>
    </xdr:from>
    <xdr:ext cx="534377" cy="259045"/>
    <xdr:sp macro="" textlink="">
      <xdr:nvSpPr>
        <xdr:cNvPr id="75" name="テキスト ボックス 74"/>
        <xdr:cNvSpPr txBox="1"/>
      </xdr:nvSpPr>
      <xdr:spPr>
        <a:xfrm>
          <a:off x="863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69681</xdr:rowOff>
    </xdr:from>
    <xdr:to>
      <xdr:col>24</xdr:col>
      <xdr:colOff>114300</xdr:colOff>
      <xdr:row>37</xdr:row>
      <xdr:rowOff>171281</xdr:rowOff>
    </xdr:to>
    <xdr:sp macro="" textlink="">
      <xdr:nvSpPr>
        <xdr:cNvPr id="81" name="楕円 80"/>
        <xdr:cNvSpPr/>
      </xdr:nvSpPr>
      <xdr:spPr>
        <a:xfrm>
          <a:off x="4584700" y="6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92558</xdr:rowOff>
    </xdr:from>
    <xdr:ext cx="534377" cy="259045"/>
    <xdr:sp macro="" textlink="">
      <xdr:nvSpPr>
        <xdr:cNvPr id="82" name="議会費該当値テキスト"/>
        <xdr:cNvSpPr txBox="1"/>
      </xdr:nvSpPr>
      <xdr:spPr>
        <a:xfrm>
          <a:off x="4686300" y="626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72686</xdr:rowOff>
    </xdr:from>
    <xdr:to>
      <xdr:col>20</xdr:col>
      <xdr:colOff>38100</xdr:colOff>
      <xdr:row>38</xdr:row>
      <xdr:rowOff>2835</xdr:rowOff>
    </xdr:to>
    <xdr:sp macro="" textlink="">
      <xdr:nvSpPr>
        <xdr:cNvPr id="83" name="楕円 82"/>
        <xdr:cNvSpPr/>
      </xdr:nvSpPr>
      <xdr:spPr>
        <a:xfrm>
          <a:off x="3746500" y="6416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19363</xdr:rowOff>
    </xdr:from>
    <xdr:ext cx="534377" cy="259045"/>
    <xdr:sp macro="" textlink="">
      <xdr:nvSpPr>
        <xdr:cNvPr id="84" name="テキスト ボックス 83"/>
        <xdr:cNvSpPr txBox="1"/>
      </xdr:nvSpPr>
      <xdr:spPr>
        <a:xfrm>
          <a:off x="3530111" y="61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44764</xdr:rowOff>
    </xdr:from>
    <xdr:to>
      <xdr:col>15</xdr:col>
      <xdr:colOff>101600</xdr:colOff>
      <xdr:row>37</xdr:row>
      <xdr:rowOff>146364</xdr:rowOff>
    </xdr:to>
    <xdr:sp macro="" textlink="">
      <xdr:nvSpPr>
        <xdr:cNvPr id="85" name="楕円 84"/>
        <xdr:cNvSpPr/>
      </xdr:nvSpPr>
      <xdr:spPr>
        <a:xfrm>
          <a:off x="2857500" y="63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162891</xdr:rowOff>
    </xdr:from>
    <xdr:ext cx="534377" cy="259045"/>
    <xdr:sp macro="" textlink="">
      <xdr:nvSpPr>
        <xdr:cNvPr id="86" name="テキスト ボックス 85"/>
        <xdr:cNvSpPr txBox="1"/>
      </xdr:nvSpPr>
      <xdr:spPr>
        <a:xfrm>
          <a:off x="2641111" y="61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75821</xdr:rowOff>
    </xdr:from>
    <xdr:to>
      <xdr:col>10</xdr:col>
      <xdr:colOff>165100</xdr:colOff>
      <xdr:row>38</xdr:row>
      <xdr:rowOff>5971</xdr:rowOff>
    </xdr:to>
    <xdr:sp macro="" textlink="">
      <xdr:nvSpPr>
        <xdr:cNvPr id="87" name="楕円 86"/>
        <xdr:cNvSpPr/>
      </xdr:nvSpPr>
      <xdr:spPr>
        <a:xfrm>
          <a:off x="1968500" y="6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168548</xdr:rowOff>
    </xdr:from>
    <xdr:ext cx="534377" cy="259045"/>
    <xdr:sp macro="" textlink="">
      <xdr:nvSpPr>
        <xdr:cNvPr id="88" name="テキスト ボックス 87"/>
        <xdr:cNvSpPr txBox="1"/>
      </xdr:nvSpPr>
      <xdr:spPr>
        <a:xfrm>
          <a:off x="1752111" y="65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84965</xdr:rowOff>
    </xdr:from>
    <xdr:to>
      <xdr:col>6</xdr:col>
      <xdr:colOff>38100</xdr:colOff>
      <xdr:row>38</xdr:row>
      <xdr:rowOff>15115</xdr:rowOff>
    </xdr:to>
    <xdr:sp macro="" textlink="">
      <xdr:nvSpPr>
        <xdr:cNvPr id="89" name="楕円 88"/>
        <xdr:cNvSpPr/>
      </xdr:nvSpPr>
      <xdr:spPr>
        <a:xfrm>
          <a:off x="1079500" y="6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6242</xdr:rowOff>
    </xdr:from>
    <xdr:ext cx="534377" cy="259045"/>
    <xdr:sp macro="" textlink="">
      <xdr:nvSpPr>
        <xdr:cNvPr id="90" name="テキスト ボックス 89"/>
        <xdr:cNvSpPr txBox="1"/>
      </xdr:nvSpPr>
      <xdr:spPr>
        <a:xfrm>
          <a:off x="863111" y="652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45591</xdr:rowOff>
    </xdr:from>
    <xdr:to>
      <xdr:col>24</xdr:col>
      <xdr:colOff>63500</xdr:colOff>
      <xdr:row>57</xdr:row>
      <xdr:rowOff>152574</xdr:rowOff>
    </xdr:to>
    <xdr:cxnSp macro="">
      <xdr:nvCxnSpPr>
        <xdr:cNvPr id="123" name="直線コネクタ 122"/>
        <xdr:cNvCxnSpPr/>
      </xdr:nvCxnSpPr>
      <xdr:spPr>
        <a:xfrm>
          <a:off x="3797300" y="8789541"/>
          <a:ext cx="838200" cy="113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45591</xdr:rowOff>
    </xdr:from>
    <xdr:to>
      <xdr:col>19</xdr:col>
      <xdr:colOff>177800</xdr:colOff>
      <xdr:row>58</xdr:row>
      <xdr:rowOff>23307</xdr:rowOff>
    </xdr:to>
    <xdr:cxnSp macro="">
      <xdr:nvCxnSpPr>
        <xdr:cNvPr id="126" name="直線コネクタ 125"/>
        <xdr:cNvCxnSpPr/>
      </xdr:nvCxnSpPr>
      <xdr:spPr>
        <a:xfrm flipV="1">
          <a:off x="2908300" y="8789541"/>
          <a:ext cx="889000" cy="117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109395</xdr:rowOff>
    </xdr:from>
    <xdr:to>
      <xdr:col>15</xdr:col>
      <xdr:colOff>50800</xdr:colOff>
      <xdr:row>58</xdr:row>
      <xdr:rowOff>23307</xdr:rowOff>
    </xdr:to>
    <xdr:cxnSp macro="">
      <xdr:nvCxnSpPr>
        <xdr:cNvPr id="129" name="直線コネクタ 128"/>
        <xdr:cNvCxnSpPr/>
      </xdr:nvCxnSpPr>
      <xdr:spPr>
        <a:xfrm>
          <a:off x="2019300" y="9882045"/>
          <a:ext cx="889000" cy="8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74044</xdr:rowOff>
    </xdr:from>
    <xdr:to>
      <xdr:col>10</xdr:col>
      <xdr:colOff>114300</xdr:colOff>
      <xdr:row>57</xdr:row>
      <xdr:rowOff>109395</xdr:rowOff>
    </xdr:to>
    <xdr:cxnSp macro="">
      <xdr:nvCxnSpPr>
        <xdr:cNvPr id="132" name="直線コネクタ 131"/>
        <xdr:cNvCxnSpPr/>
      </xdr:nvCxnSpPr>
      <xdr:spPr>
        <a:xfrm>
          <a:off x="1130300" y="9846694"/>
          <a:ext cx="889000" cy="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156156</xdr:rowOff>
    </xdr:from>
    <xdr:ext cx="599010" cy="259045"/>
    <xdr:sp macro="" textlink="">
      <xdr:nvSpPr>
        <xdr:cNvPr id="134" name="テキスト ボックス 133"/>
        <xdr:cNvSpPr txBox="1"/>
      </xdr:nvSpPr>
      <xdr:spPr>
        <a:xfrm>
          <a:off x="1719795" y="992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123604</xdr:rowOff>
    </xdr:from>
    <xdr:ext cx="599010" cy="259045"/>
    <xdr:sp macro="" textlink="">
      <xdr:nvSpPr>
        <xdr:cNvPr id="136" name="テキスト ボックス 135"/>
        <xdr:cNvSpPr txBox="1"/>
      </xdr:nvSpPr>
      <xdr:spPr>
        <a:xfrm>
          <a:off x="830795" y="9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101774</xdr:rowOff>
    </xdr:from>
    <xdr:to>
      <xdr:col>24</xdr:col>
      <xdr:colOff>114300</xdr:colOff>
      <xdr:row>58</xdr:row>
      <xdr:rowOff>31924</xdr:rowOff>
    </xdr:to>
    <xdr:sp macro="" textlink="">
      <xdr:nvSpPr>
        <xdr:cNvPr id="142" name="楕円 141"/>
        <xdr:cNvSpPr/>
      </xdr:nvSpPr>
      <xdr:spPr>
        <a:xfrm>
          <a:off x="4584700" y="98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80201</xdr:rowOff>
    </xdr:from>
    <xdr:ext cx="599010" cy="259045"/>
    <xdr:sp macro="" textlink="">
      <xdr:nvSpPr>
        <xdr:cNvPr id="143" name="総務費該当値テキスト"/>
        <xdr:cNvSpPr txBox="1"/>
      </xdr:nvSpPr>
      <xdr:spPr>
        <a:xfrm>
          <a:off x="4686300" y="985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166241</xdr:rowOff>
    </xdr:from>
    <xdr:to>
      <xdr:col>20</xdr:col>
      <xdr:colOff>38100</xdr:colOff>
      <xdr:row>51</xdr:row>
      <xdr:rowOff>96391</xdr:rowOff>
    </xdr:to>
    <xdr:sp macro="" textlink="">
      <xdr:nvSpPr>
        <xdr:cNvPr id="144" name="楕円 143"/>
        <xdr:cNvSpPr/>
      </xdr:nvSpPr>
      <xdr:spPr>
        <a:xfrm>
          <a:off x="3746500" y="87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112918</xdr:rowOff>
    </xdr:from>
    <xdr:ext cx="690189" cy="259045"/>
    <xdr:sp macro="" textlink="">
      <xdr:nvSpPr>
        <xdr:cNvPr id="145" name="テキスト ボックス 144"/>
        <xdr:cNvSpPr txBox="1"/>
      </xdr:nvSpPr>
      <xdr:spPr>
        <a:xfrm>
          <a:off x="3452205" y="85139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143957</xdr:rowOff>
    </xdr:from>
    <xdr:to>
      <xdr:col>15</xdr:col>
      <xdr:colOff>101600</xdr:colOff>
      <xdr:row>58</xdr:row>
      <xdr:rowOff>74107</xdr:rowOff>
    </xdr:to>
    <xdr:sp macro="" textlink="">
      <xdr:nvSpPr>
        <xdr:cNvPr id="146" name="楕円 145"/>
        <xdr:cNvSpPr/>
      </xdr:nvSpPr>
      <xdr:spPr>
        <a:xfrm>
          <a:off x="2857500" y="991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65234</xdr:rowOff>
    </xdr:from>
    <xdr:ext cx="599010" cy="259045"/>
    <xdr:sp macro="" textlink="">
      <xdr:nvSpPr>
        <xdr:cNvPr id="147" name="テキスト ボックス 146"/>
        <xdr:cNvSpPr txBox="1"/>
      </xdr:nvSpPr>
      <xdr:spPr>
        <a:xfrm>
          <a:off x="2608795" y="1000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58595</xdr:rowOff>
    </xdr:from>
    <xdr:to>
      <xdr:col>10</xdr:col>
      <xdr:colOff>165100</xdr:colOff>
      <xdr:row>57</xdr:row>
      <xdr:rowOff>160195</xdr:rowOff>
    </xdr:to>
    <xdr:sp macro="" textlink="">
      <xdr:nvSpPr>
        <xdr:cNvPr id="148" name="楕円 147"/>
        <xdr:cNvSpPr/>
      </xdr:nvSpPr>
      <xdr:spPr>
        <a:xfrm>
          <a:off x="1968500" y="983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5272</xdr:rowOff>
    </xdr:from>
    <xdr:ext cx="599010" cy="259045"/>
    <xdr:sp macro="" textlink="">
      <xdr:nvSpPr>
        <xdr:cNvPr id="149" name="テキスト ボックス 148"/>
        <xdr:cNvSpPr txBox="1"/>
      </xdr:nvSpPr>
      <xdr:spPr>
        <a:xfrm>
          <a:off x="1719795" y="960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23244</xdr:rowOff>
    </xdr:from>
    <xdr:to>
      <xdr:col>6</xdr:col>
      <xdr:colOff>38100</xdr:colOff>
      <xdr:row>57</xdr:row>
      <xdr:rowOff>124844</xdr:rowOff>
    </xdr:to>
    <xdr:sp macro="" textlink="">
      <xdr:nvSpPr>
        <xdr:cNvPr id="150" name="楕円 149"/>
        <xdr:cNvSpPr/>
      </xdr:nvSpPr>
      <xdr:spPr>
        <a:xfrm>
          <a:off x="1079500" y="979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141371</xdr:rowOff>
    </xdr:from>
    <xdr:ext cx="599010" cy="259045"/>
    <xdr:sp macro="" textlink="">
      <xdr:nvSpPr>
        <xdr:cNvPr id="151" name="テキスト ボックス 150"/>
        <xdr:cNvSpPr txBox="1"/>
      </xdr:nvSpPr>
      <xdr:spPr>
        <a:xfrm>
          <a:off x="830795" y="957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170145</xdr:rowOff>
    </xdr:from>
    <xdr:to>
      <xdr:col>24</xdr:col>
      <xdr:colOff>63500</xdr:colOff>
      <xdr:row>78</xdr:row>
      <xdr:rowOff>38525</xdr:rowOff>
    </xdr:to>
    <xdr:cxnSp macro="">
      <xdr:nvCxnSpPr>
        <xdr:cNvPr id="182" name="直線コネクタ 181"/>
        <xdr:cNvCxnSpPr/>
      </xdr:nvCxnSpPr>
      <xdr:spPr>
        <a:xfrm flipV="1">
          <a:off x="3797300" y="13371795"/>
          <a:ext cx="838200" cy="3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155959</xdr:rowOff>
    </xdr:from>
    <xdr:ext cx="599010" cy="259045"/>
    <xdr:sp macro="" textlink="">
      <xdr:nvSpPr>
        <xdr:cNvPr id="183" name="民生費平均値テキスト"/>
        <xdr:cNvSpPr txBox="1"/>
      </xdr:nvSpPr>
      <xdr:spPr>
        <a:xfrm>
          <a:off x="4686300" y="133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38525</xdr:rowOff>
    </xdr:from>
    <xdr:to>
      <xdr:col>19</xdr:col>
      <xdr:colOff>177800</xdr:colOff>
      <xdr:row>78</xdr:row>
      <xdr:rowOff>45220</xdr:rowOff>
    </xdr:to>
    <xdr:cxnSp macro="">
      <xdr:nvCxnSpPr>
        <xdr:cNvPr id="185" name="直線コネクタ 184"/>
        <xdr:cNvCxnSpPr/>
      </xdr:nvCxnSpPr>
      <xdr:spPr>
        <a:xfrm flipV="1">
          <a:off x="2908300" y="13411625"/>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45220</xdr:rowOff>
    </xdr:from>
    <xdr:to>
      <xdr:col>15</xdr:col>
      <xdr:colOff>50800</xdr:colOff>
      <xdr:row>78</xdr:row>
      <xdr:rowOff>45969</xdr:rowOff>
    </xdr:to>
    <xdr:cxnSp macro="">
      <xdr:nvCxnSpPr>
        <xdr:cNvPr id="188" name="直線コネクタ 187"/>
        <xdr:cNvCxnSpPr/>
      </xdr:nvCxnSpPr>
      <xdr:spPr>
        <a:xfrm flipV="1">
          <a:off x="2019300" y="13418320"/>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45969</xdr:rowOff>
    </xdr:from>
    <xdr:to>
      <xdr:col>10</xdr:col>
      <xdr:colOff>114300</xdr:colOff>
      <xdr:row>78</xdr:row>
      <xdr:rowOff>61621</xdr:rowOff>
    </xdr:to>
    <xdr:cxnSp macro="">
      <xdr:nvCxnSpPr>
        <xdr:cNvPr id="191" name="直線コネクタ 190"/>
        <xdr:cNvCxnSpPr/>
      </xdr:nvCxnSpPr>
      <xdr:spPr>
        <a:xfrm flipV="1">
          <a:off x="1130300" y="13419069"/>
          <a:ext cx="889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98525</xdr:rowOff>
    </xdr:from>
    <xdr:ext cx="599010" cy="259045"/>
    <xdr:sp macro="" textlink="">
      <xdr:nvSpPr>
        <xdr:cNvPr id="193" name="テキスト ボックス 192"/>
        <xdr:cNvSpPr txBox="1"/>
      </xdr:nvSpPr>
      <xdr:spPr>
        <a:xfrm>
          <a:off x="1719795" y="1347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107157</xdr:rowOff>
    </xdr:from>
    <xdr:ext cx="599010" cy="259045"/>
    <xdr:sp macro="" textlink="">
      <xdr:nvSpPr>
        <xdr:cNvPr id="195" name="テキスト ボックス 194"/>
        <xdr:cNvSpPr txBox="1"/>
      </xdr:nvSpPr>
      <xdr:spPr>
        <a:xfrm>
          <a:off x="830795" y="1348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119345</xdr:rowOff>
    </xdr:from>
    <xdr:to>
      <xdr:col>24</xdr:col>
      <xdr:colOff>114300</xdr:colOff>
      <xdr:row>78</xdr:row>
      <xdr:rowOff>49495</xdr:rowOff>
    </xdr:to>
    <xdr:sp macro="" textlink="">
      <xdr:nvSpPr>
        <xdr:cNvPr id="201" name="楕円 200"/>
        <xdr:cNvSpPr/>
      </xdr:nvSpPr>
      <xdr:spPr>
        <a:xfrm>
          <a:off x="4584700" y="133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142222</xdr:rowOff>
    </xdr:from>
    <xdr:ext cx="599010" cy="259045"/>
    <xdr:sp macro="" textlink="">
      <xdr:nvSpPr>
        <xdr:cNvPr id="202" name="民生費該当値テキスト"/>
        <xdr:cNvSpPr txBox="1"/>
      </xdr:nvSpPr>
      <xdr:spPr>
        <a:xfrm>
          <a:off x="4686300" y="1317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159175</xdr:rowOff>
    </xdr:from>
    <xdr:to>
      <xdr:col>20</xdr:col>
      <xdr:colOff>38100</xdr:colOff>
      <xdr:row>78</xdr:row>
      <xdr:rowOff>89325</xdr:rowOff>
    </xdr:to>
    <xdr:sp macro="" textlink="">
      <xdr:nvSpPr>
        <xdr:cNvPr id="203" name="楕円 202"/>
        <xdr:cNvSpPr/>
      </xdr:nvSpPr>
      <xdr:spPr>
        <a:xfrm>
          <a:off x="3746500" y="133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105852</xdr:rowOff>
    </xdr:from>
    <xdr:ext cx="599010" cy="259045"/>
    <xdr:sp macro="" textlink="">
      <xdr:nvSpPr>
        <xdr:cNvPr id="204" name="テキスト ボックス 203"/>
        <xdr:cNvSpPr txBox="1"/>
      </xdr:nvSpPr>
      <xdr:spPr>
        <a:xfrm>
          <a:off x="3497795" y="1313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165870</xdr:rowOff>
    </xdr:from>
    <xdr:to>
      <xdr:col>15</xdr:col>
      <xdr:colOff>101600</xdr:colOff>
      <xdr:row>78</xdr:row>
      <xdr:rowOff>96020</xdr:rowOff>
    </xdr:to>
    <xdr:sp macro="" textlink="">
      <xdr:nvSpPr>
        <xdr:cNvPr id="205" name="楕円 204"/>
        <xdr:cNvSpPr/>
      </xdr:nvSpPr>
      <xdr:spPr>
        <a:xfrm>
          <a:off x="2857500" y="133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112547</xdr:rowOff>
    </xdr:from>
    <xdr:ext cx="599010" cy="259045"/>
    <xdr:sp macro="" textlink="">
      <xdr:nvSpPr>
        <xdr:cNvPr id="206" name="テキスト ボックス 205"/>
        <xdr:cNvSpPr txBox="1"/>
      </xdr:nvSpPr>
      <xdr:spPr>
        <a:xfrm>
          <a:off x="2608795" y="1314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166619</xdr:rowOff>
    </xdr:from>
    <xdr:to>
      <xdr:col>10</xdr:col>
      <xdr:colOff>165100</xdr:colOff>
      <xdr:row>78</xdr:row>
      <xdr:rowOff>96769</xdr:rowOff>
    </xdr:to>
    <xdr:sp macro="" textlink="">
      <xdr:nvSpPr>
        <xdr:cNvPr id="207" name="楕円 206"/>
        <xdr:cNvSpPr/>
      </xdr:nvSpPr>
      <xdr:spPr>
        <a:xfrm>
          <a:off x="1968500" y="133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113296</xdr:rowOff>
    </xdr:from>
    <xdr:ext cx="599010" cy="259045"/>
    <xdr:sp macro="" textlink="">
      <xdr:nvSpPr>
        <xdr:cNvPr id="208" name="テキスト ボックス 207"/>
        <xdr:cNvSpPr txBox="1"/>
      </xdr:nvSpPr>
      <xdr:spPr>
        <a:xfrm>
          <a:off x="1719795" y="1314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10821</xdr:rowOff>
    </xdr:from>
    <xdr:to>
      <xdr:col>6</xdr:col>
      <xdr:colOff>38100</xdr:colOff>
      <xdr:row>78</xdr:row>
      <xdr:rowOff>112421</xdr:rowOff>
    </xdr:to>
    <xdr:sp macro="" textlink="">
      <xdr:nvSpPr>
        <xdr:cNvPr id="209" name="楕円 208"/>
        <xdr:cNvSpPr/>
      </xdr:nvSpPr>
      <xdr:spPr>
        <a:xfrm>
          <a:off x="1079500" y="133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128948</xdr:rowOff>
    </xdr:from>
    <xdr:ext cx="599010" cy="259045"/>
    <xdr:sp macro="" textlink="">
      <xdr:nvSpPr>
        <xdr:cNvPr id="210" name="テキスト ボックス 209"/>
        <xdr:cNvSpPr txBox="1"/>
      </xdr:nvSpPr>
      <xdr:spPr>
        <a:xfrm>
          <a:off x="830795" y="1315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81366</xdr:rowOff>
    </xdr:from>
    <xdr:to>
      <xdr:col>24</xdr:col>
      <xdr:colOff>63500</xdr:colOff>
      <xdr:row>96</xdr:row>
      <xdr:rowOff>84497</xdr:rowOff>
    </xdr:to>
    <xdr:cxnSp macro="">
      <xdr:nvCxnSpPr>
        <xdr:cNvPr id="237" name="直線コネクタ 236"/>
        <xdr:cNvCxnSpPr/>
      </xdr:nvCxnSpPr>
      <xdr:spPr>
        <a:xfrm flipV="1">
          <a:off x="3797300" y="15854766"/>
          <a:ext cx="838200" cy="68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53166</xdr:rowOff>
    </xdr:from>
    <xdr:to>
      <xdr:col>19</xdr:col>
      <xdr:colOff>177800</xdr:colOff>
      <xdr:row>96</xdr:row>
      <xdr:rowOff>84497</xdr:rowOff>
    </xdr:to>
    <xdr:cxnSp macro="">
      <xdr:nvCxnSpPr>
        <xdr:cNvPr id="240" name="直線コネクタ 239"/>
        <xdr:cNvCxnSpPr/>
      </xdr:nvCxnSpPr>
      <xdr:spPr>
        <a:xfrm>
          <a:off x="2908300" y="16512366"/>
          <a:ext cx="889000" cy="3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53166</xdr:rowOff>
    </xdr:from>
    <xdr:to>
      <xdr:col>15</xdr:col>
      <xdr:colOff>50800</xdr:colOff>
      <xdr:row>96</xdr:row>
      <xdr:rowOff>86820</xdr:rowOff>
    </xdr:to>
    <xdr:cxnSp macro="">
      <xdr:nvCxnSpPr>
        <xdr:cNvPr id="243" name="直線コネクタ 242"/>
        <xdr:cNvCxnSpPr/>
      </xdr:nvCxnSpPr>
      <xdr:spPr>
        <a:xfrm flipV="1">
          <a:off x="2019300" y="16512366"/>
          <a:ext cx="8890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141416</xdr:rowOff>
    </xdr:from>
    <xdr:ext cx="534377" cy="259045"/>
    <xdr:sp macro="" textlink="">
      <xdr:nvSpPr>
        <xdr:cNvPr id="245" name="テキスト ボックス 244"/>
        <xdr:cNvSpPr txBox="1"/>
      </xdr:nvSpPr>
      <xdr:spPr>
        <a:xfrm>
          <a:off x="2641111"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86820</xdr:rowOff>
    </xdr:from>
    <xdr:to>
      <xdr:col>10</xdr:col>
      <xdr:colOff>114300</xdr:colOff>
      <xdr:row>96</xdr:row>
      <xdr:rowOff>92773</xdr:rowOff>
    </xdr:to>
    <xdr:cxnSp macro="">
      <xdr:nvCxnSpPr>
        <xdr:cNvPr id="246" name="直線コネクタ 245"/>
        <xdr:cNvCxnSpPr/>
      </xdr:nvCxnSpPr>
      <xdr:spPr>
        <a:xfrm flipV="1">
          <a:off x="1130300" y="16546020"/>
          <a:ext cx="8890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8" name="テキスト ボックス 247"/>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40177</xdr:rowOff>
    </xdr:from>
    <xdr:ext cx="599010" cy="259045"/>
    <xdr:sp macro="" textlink="">
      <xdr:nvSpPr>
        <xdr:cNvPr id="250" name="テキスト ボックス 249"/>
        <xdr:cNvSpPr txBox="1"/>
      </xdr:nvSpPr>
      <xdr:spPr>
        <a:xfrm>
          <a:off x="830795" y="161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30566</xdr:rowOff>
    </xdr:from>
    <xdr:to>
      <xdr:col>24</xdr:col>
      <xdr:colOff>114300</xdr:colOff>
      <xdr:row>92</xdr:row>
      <xdr:rowOff>132166</xdr:rowOff>
    </xdr:to>
    <xdr:sp macro="" textlink="">
      <xdr:nvSpPr>
        <xdr:cNvPr id="256" name="楕円 255"/>
        <xdr:cNvSpPr/>
      </xdr:nvSpPr>
      <xdr:spPr>
        <a:xfrm>
          <a:off x="4584700" y="1580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53443</xdr:rowOff>
    </xdr:from>
    <xdr:ext cx="599010" cy="259045"/>
    <xdr:sp macro="" textlink="">
      <xdr:nvSpPr>
        <xdr:cNvPr id="257" name="衛生費該当値テキスト"/>
        <xdr:cNvSpPr txBox="1"/>
      </xdr:nvSpPr>
      <xdr:spPr>
        <a:xfrm>
          <a:off x="4686300" y="1565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33697</xdr:rowOff>
    </xdr:from>
    <xdr:to>
      <xdr:col>20</xdr:col>
      <xdr:colOff>38100</xdr:colOff>
      <xdr:row>96</xdr:row>
      <xdr:rowOff>135297</xdr:rowOff>
    </xdr:to>
    <xdr:sp macro="" textlink="">
      <xdr:nvSpPr>
        <xdr:cNvPr id="258" name="楕円 257"/>
        <xdr:cNvSpPr/>
      </xdr:nvSpPr>
      <xdr:spPr>
        <a:xfrm>
          <a:off x="3746500" y="164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151824</xdr:rowOff>
    </xdr:from>
    <xdr:ext cx="534377" cy="259045"/>
    <xdr:sp macro="" textlink="">
      <xdr:nvSpPr>
        <xdr:cNvPr id="259" name="テキスト ボックス 258"/>
        <xdr:cNvSpPr txBox="1"/>
      </xdr:nvSpPr>
      <xdr:spPr>
        <a:xfrm>
          <a:off x="3530111" y="1626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2366</xdr:rowOff>
    </xdr:from>
    <xdr:to>
      <xdr:col>15</xdr:col>
      <xdr:colOff>101600</xdr:colOff>
      <xdr:row>96</xdr:row>
      <xdr:rowOff>103966</xdr:rowOff>
    </xdr:to>
    <xdr:sp macro="" textlink="">
      <xdr:nvSpPr>
        <xdr:cNvPr id="260" name="楕円 259"/>
        <xdr:cNvSpPr/>
      </xdr:nvSpPr>
      <xdr:spPr>
        <a:xfrm>
          <a:off x="2857500" y="164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120493</xdr:rowOff>
    </xdr:from>
    <xdr:ext cx="534377" cy="259045"/>
    <xdr:sp macro="" textlink="">
      <xdr:nvSpPr>
        <xdr:cNvPr id="261" name="テキスト ボックス 260"/>
        <xdr:cNvSpPr txBox="1"/>
      </xdr:nvSpPr>
      <xdr:spPr>
        <a:xfrm>
          <a:off x="2641111" y="162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36020</xdr:rowOff>
    </xdr:from>
    <xdr:to>
      <xdr:col>10</xdr:col>
      <xdr:colOff>165100</xdr:colOff>
      <xdr:row>96</xdr:row>
      <xdr:rowOff>137620</xdr:rowOff>
    </xdr:to>
    <xdr:sp macro="" textlink="">
      <xdr:nvSpPr>
        <xdr:cNvPr id="262" name="楕円 261"/>
        <xdr:cNvSpPr/>
      </xdr:nvSpPr>
      <xdr:spPr>
        <a:xfrm>
          <a:off x="1968500" y="1649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128747</xdr:rowOff>
    </xdr:from>
    <xdr:ext cx="534377" cy="259045"/>
    <xdr:sp macro="" textlink="">
      <xdr:nvSpPr>
        <xdr:cNvPr id="263" name="テキスト ボックス 262"/>
        <xdr:cNvSpPr txBox="1"/>
      </xdr:nvSpPr>
      <xdr:spPr>
        <a:xfrm>
          <a:off x="1752111" y="1658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41973</xdr:rowOff>
    </xdr:from>
    <xdr:to>
      <xdr:col>6</xdr:col>
      <xdr:colOff>38100</xdr:colOff>
      <xdr:row>96</xdr:row>
      <xdr:rowOff>143573</xdr:rowOff>
    </xdr:to>
    <xdr:sp macro="" textlink="">
      <xdr:nvSpPr>
        <xdr:cNvPr id="264" name="楕円 263"/>
        <xdr:cNvSpPr/>
      </xdr:nvSpPr>
      <xdr:spPr>
        <a:xfrm>
          <a:off x="1079500" y="165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134700</xdr:rowOff>
    </xdr:from>
    <xdr:ext cx="534377" cy="259045"/>
    <xdr:sp macro="" textlink="">
      <xdr:nvSpPr>
        <xdr:cNvPr id="265" name="テキスト ボックス 264"/>
        <xdr:cNvSpPr txBox="1"/>
      </xdr:nvSpPr>
      <xdr:spPr>
        <a:xfrm>
          <a:off x="863111" y="165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106716</xdr:rowOff>
    </xdr:from>
    <xdr:to>
      <xdr:col>55</xdr:col>
      <xdr:colOff>0</xdr:colOff>
      <xdr:row>36</xdr:row>
      <xdr:rowOff>34381</xdr:rowOff>
    </xdr:to>
    <xdr:cxnSp macro="">
      <xdr:nvCxnSpPr>
        <xdr:cNvPr id="296" name="直線コネクタ 295"/>
        <xdr:cNvCxnSpPr/>
      </xdr:nvCxnSpPr>
      <xdr:spPr>
        <a:xfrm flipV="1">
          <a:off x="9639300" y="6107466"/>
          <a:ext cx="838200" cy="9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161707</xdr:rowOff>
    </xdr:from>
    <xdr:ext cx="469744" cy="259045"/>
    <xdr:sp macro="" textlink="">
      <xdr:nvSpPr>
        <xdr:cNvPr id="297" name="労働費平均値テキスト"/>
        <xdr:cNvSpPr txBox="1"/>
      </xdr:nvSpPr>
      <xdr:spPr>
        <a:xfrm>
          <a:off x="10528300" y="650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34381</xdr:rowOff>
    </xdr:from>
    <xdr:to>
      <xdr:col>50</xdr:col>
      <xdr:colOff>114300</xdr:colOff>
      <xdr:row>37</xdr:row>
      <xdr:rowOff>82060</xdr:rowOff>
    </xdr:to>
    <xdr:cxnSp macro="">
      <xdr:nvCxnSpPr>
        <xdr:cNvPr id="299" name="直線コネクタ 298"/>
        <xdr:cNvCxnSpPr/>
      </xdr:nvCxnSpPr>
      <xdr:spPr>
        <a:xfrm flipV="1">
          <a:off x="8750300" y="6206581"/>
          <a:ext cx="889000" cy="2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60632</xdr:rowOff>
    </xdr:from>
    <xdr:ext cx="469744" cy="259045"/>
    <xdr:sp macro="" textlink="">
      <xdr:nvSpPr>
        <xdr:cNvPr id="301" name="テキスト ボックス 300"/>
        <xdr:cNvSpPr txBox="1"/>
      </xdr:nvSpPr>
      <xdr:spPr>
        <a:xfrm>
          <a:off x="9404428" y="65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82060</xdr:rowOff>
    </xdr:from>
    <xdr:to>
      <xdr:col>45</xdr:col>
      <xdr:colOff>177800</xdr:colOff>
      <xdr:row>37</xdr:row>
      <xdr:rowOff>106716</xdr:rowOff>
    </xdr:to>
    <xdr:cxnSp macro="">
      <xdr:nvCxnSpPr>
        <xdr:cNvPr id="302" name="直線コネクタ 301"/>
        <xdr:cNvCxnSpPr/>
      </xdr:nvCxnSpPr>
      <xdr:spPr>
        <a:xfrm flipV="1">
          <a:off x="7861300" y="6425710"/>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71120</xdr:rowOff>
    </xdr:from>
    <xdr:to>
      <xdr:col>41</xdr:col>
      <xdr:colOff>50800</xdr:colOff>
      <xdr:row>37</xdr:row>
      <xdr:rowOff>106716</xdr:rowOff>
    </xdr:to>
    <xdr:cxnSp macro="">
      <xdr:nvCxnSpPr>
        <xdr:cNvPr id="305" name="直線コネクタ 304"/>
        <xdr:cNvCxnSpPr/>
      </xdr:nvCxnSpPr>
      <xdr:spPr>
        <a:xfrm>
          <a:off x="6972300" y="6414770"/>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6" name="フローチャート: 判断 305"/>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07" name="テキスト ボックス 306"/>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08" name="フローチャート: 判断 307"/>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97299</xdr:rowOff>
    </xdr:from>
    <xdr:ext cx="469744" cy="259045"/>
    <xdr:sp macro="" textlink="">
      <xdr:nvSpPr>
        <xdr:cNvPr id="309" name="テキスト ボックス 308"/>
        <xdr:cNvSpPr txBox="1"/>
      </xdr:nvSpPr>
      <xdr:spPr>
        <a:xfrm>
          <a:off x="6737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55916</xdr:rowOff>
    </xdr:from>
    <xdr:to>
      <xdr:col>55</xdr:col>
      <xdr:colOff>50800</xdr:colOff>
      <xdr:row>35</xdr:row>
      <xdr:rowOff>157516</xdr:rowOff>
    </xdr:to>
    <xdr:sp macro="" textlink="">
      <xdr:nvSpPr>
        <xdr:cNvPr id="315" name="楕円 314"/>
        <xdr:cNvSpPr/>
      </xdr:nvSpPr>
      <xdr:spPr>
        <a:xfrm>
          <a:off x="10426700" y="60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78793</xdr:rowOff>
    </xdr:from>
    <xdr:ext cx="469744" cy="259045"/>
    <xdr:sp macro="" textlink="">
      <xdr:nvSpPr>
        <xdr:cNvPr id="316" name="労働費該当値テキスト"/>
        <xdr:cNvSpPr txBox="1"/>
      </xdr:nvSpPr>
      <xdr:spPr>
        <a:xfrm>
          <a:off x="10528300" y="590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155031</xdr:rowOff>
    </xdr:from>
    <xdr:to>
      <xdr:col>50</xdr:col>
      <xdr:colOff>165100</xdr:colOff>
      <xdr:row>36</xdr:row>
      <xdr:rowOff>85181</xdr:rowOff>
    </xdr:to>
    <xdr:sp macro="" textlink="">
      <xdr:nvSpPr>
        <xdr:cNvPr id="317" name="楕円 316"/>
        <xdr:cNvSpPr/>
      </xdr:nvSpPr>
      <xdr:spPr>
        <a:xfrm>
          <a:off x="9588500" y="615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101708</xdr:rowOff>
    </xdr:from>
    <xdr:ext cx="469744" cy="259045"/>
    <xdr:sp macro="" textlink="">
      <xdr:nvSpPr>
        <xdr:cNvPr id="318" name="テキスト ボックス 317"/>
        <xdr:cNvSpPr txBox="1"/>
      </xdr:nvSpPr>
      <xdr:spPr>
        <a:xfrm>
          <a:off x="9404428" y="59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31260</xdr:rowOff>
    </xdr:from>
    <xdr:to>
      <xdr:col>46</xdr:col>
      <xdr:colOff>38100</xdr:colOff>
      <xdr:row>37</xdr:row>
      <xdr:rowOff>132860</xdr:rowOff>
    </xdr:to>
    <xdr:sp macro="" textlink="">
      <xdr:nvSpPr>
        <xdr:cNvPr id="319" name="楕円 318"/>
        <xdr:cNvSpPr/>
      </xdr:nvSpPr>
      <xdr:spPr>
        <a:xfrm>
          <a:off x="8699500" y="63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123987</xdr:rowOff>
    </xdr:from>
    <xdr:ext cx="469744" cy="259045"/>
    <xdr:sp macro="" textlink="">
      <xdr:nvSpPr>
        <xdr:cNvPr id="320" name="テキスト ボックス 319"/>
        <xdr:cNvSpPr txBox="1"/>
      </xdr:nvSpPr>
      <xdr:spPr>
        <a:xfrm>
          <a:off x="8515428" y="64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55916</xdr:rowOff>
    </xdr:from>
    <xdr:to>
      <xdr:col>41</xdr:col>
      <xdr:colOff>101600</xdr:colOff>
      <xdr:row>37</xdr:row>
      <xdr:rowOff>157516</xdr:rowOff>
    </xdr:to>
    <xdr:sp macro="" textlink="">
      <xdr:nvSpPr>
        <xdr:cNvPr id="321" name="楕円 320"/>
        <xdr:cNvSpPr/>
      </xdr:nvSpPr>
      <xdr:spPr>
        <a:xfrm>
          <a:off x="7810500" y="63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22" name="テキスト ボックス 321"/>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20320</xdr:rowOff>
    </xdr:from>
    <xdr:to>
      <xdr:col>36</xdr:col>
      <xdr:colOff>165100</xdr:colOff>
      <xdr:row>37</xdr:row>
      <xdr:rowOff>121920</xdr:rowOff>
    </xdr:to>
    <xdr:sp macro="" textlink="">
      <xdr:nvSpPr>
        <xdr:cNvPr id="323" name="楕円 322"/>
        <xdr:cNvSpPr/>
      </xdr:nvSpPr>
      <xdr:spPr>
        <a:xfrm>
          <a:off x="6921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113047</xdr:rowOff>
    </xdr:from>
    <xdr:ext cx="469744" cy="259045"/>
    <xdr:sp macro="" textlink="">
      <xdr:nvSpPr>
        <xdr:cNvPr id="324" name="テキスト ボックス 323"/>
        <xdr:cNvSpPr txBox="1"/>
      </xdr:nvSpPr>
      <xdr:spPr>
        <a:xfrm>
          <a:off x="6737428"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126932</xdr:rowOff>
    </xdr:from>
    <xdr:to>
      <xdr:col>55</xdr:col>
      <xdr:colOff>0</xdr:colOff>
      <xdr:row>57</xdr:row>
      <xdr:rowOff>127157</xdr:rowOff>
    </xdr:to>
    <xdr:cxnSp macro="">
      <xdr:nvCxnSpPr>
        <xdr:cNvPr id="349" name="直線コネクタ 348"/>
        <xdr:cNvCxnSpPr/>
      </xdr:nvCxnSpPr>
      <xdr:spPr>
        <a:xfrm flipV="1">
          <a:off x="9639300" y="9899582"/>
          <a:ext cx="8382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127157</xdr:rowOff>
    </xdr:from>
    <xdr:to>
      <xdr:col>50</xdr:col>
      <xdr:colOff>114300</xdr:colOff>
      <xdr:row>57</xdr:row>
      <xdr:rowOff>142710</xdr:rowOff>
    </xdr:to>
    <xdr:cxnSp macro="">
      <xdr:nvCxnSpPr>
        <xdr:cNvPr id="352" name="直線コネクタ 351"/>
        <xdr:cNvCxnSpPr/>
      </xdr:nvCxnSpPr>
      <xdr:spPr>
        <a:xfrm flipV="1">
          <a:off x="8750300" y="9899807"/>
          <a:ext cx="889000" cy="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142604</xdr:rowOff>
    </xdr:from>
    <xdr:to>
      <xdr:col>45</xdr:col>
      <xdr:colOff>177800</xdr:colOff>
      <xdr:row>57</xdr:row>
      <xdr:rowOff>142710</xdr:rowOff>
    </xdr:to>
    <xdr:cxnSp macro="">
      <xdr:nvCxnSpPr>
        <xdr:cNvPr id="355" name="直線コネクタ 354"/>
        <xdr:cNvCxnSpPr/>
      </xdr:nvCxnSpPr>
      <xdr:spPr>
        <a:xfrm>
          <a:off x="7861300" y="9915254"/>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142604</xdr:rowOff>
    </xdr:from>
    <xdr:to>
      <xdr:col>41</xdr:col>
      <xdr:colOff>50800</xdr:colOff>
      <xdr:row>57</xdr:row>
      <xdr:rowOff>152191</xdr:rowOff>
    </xdr:to>
    <xdr:cxnSp macro="">
      <xdr:nvCxnSpPr>
        <xdr:cNvPr id="358" name="直線コネクタ 357"/>
        <xdr:cNvCxnSpPr/>
      </xdr:nvCxnSpPr>
      <xdr:spPr>
        <a:xfrm flipV="1">
          <a:off x="6972300" y="9915254"/>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9" name="フローチャート: 判断 358"/>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35004</xdr:rowOff>
    </xdr:from>
    <xdr:ext cx="599010" cy="259045"/>
    <xdr:sp macro="" textlink="">
      <xdr:nvSpPr>
        <xdr:cNvPr id="360" name="テキスト ボックス 359"/>
        <xdr:cNvSpPr txBox="1"/>
      </xdr:nvSpPr>
      <xdr:spPr>
        <a:xfrm>
          <a:off x="7561795" y="96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61" name="フローチャート: 判断 360"/>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38319</xdr:rowOff>
    </xdr:from>
    <xdr:ext cx="534377" cy="259045"/>
    <xdr:sp macro="" textlink="">
      <xdr:nvSpPr>
        <xdr:cNvPr id="362" name="テキスト ボックス 361"/>
        <xdr:cNvSpPr txBox="1"/>
      </xdr:nvSpPr>
      <xdr:spPr>
        <a:xfrm>
          <a:off x="6705111" y="9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76132</xdr:rowOff>
    </xdr:from>
    <xdr:to>
      <xdr:col>55</xdr:col>
      <xdr:colOff>50800</xdr:colOff>
      <xdr:row>58</xdr:row>
      <xdr:rowOff>6282</xdr:rowOff>
    </xdr:to>
    <xdr:sp macro="" textlink="">
      <xdr:nvSpPr>
        <xdr:cNvPr id="368" name="楕円 367"/>
        <xdr:cNvSpPr/>
      </xdr:nvSpPr>
      <xdr:spPr>
        <a:xfrm>
          <a:off x="10426700" y="98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35509</xdr:rowOff>
    </xdr:from>
    <xdr:ext cx="599010" cy="259045"/>
    <xdr:sp macro="" textlink="">
      <xdr:nvSpPr>
        <xdr:cNvPr id="369" name="農林水産業費該当値テキスト"/>
        <xdr:cNvSpPr txBox="1"/>
      </xdr:nvSpPr>
      <xdr:spPr>
        <a:xfrm>
          <a:off x="10528300" y="963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76357</xdr:rowOff>
    </xdr:from>
    <xdr:to>
      <xdr:col>50</xdr:col>
      <xdr:colOff>165100</xdr:colOff>
      <xdr:row>58</xdr:row>
      <xdr:rowOff>6507</xdr:rowOff>
    </xdr:to>
    <xdr:sp macro="" textlink="">
      <xdr:nvSpPr>
        <xdr:cNvPr id="370" name="楕円 369"/>
        <xdr:cNvSpPr/>
      </xdr:nvSpPr>
      <xdr:spPr>
        <a:xfrm>
          <a:off x="9588500" y="98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23034</xdr:rowOff>
    </xdr:from>
    <xdr:ext cx="599010" cy="259045"/>
    <xdr:sp macro="" textlink="">
      <xdr:nvSpPr>
        <xdr:cNvPr id="371" name="テキスト ボックス 370"/>
        <xdr:cNvSpPr txBox="1"/>
      </xdr:nvSpPr>
      <xdr:spPr>
        <a:xfrm>
          <a:off x="9339795" y="962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91910</xdr:rowOff>
    </xdr:from>
    <xdr:to>
      <xdr:col>46</xdr:col>
      <xdr:colOff>38100</xdr:colOff>
      <xdr:row>58</xdr:row>
      <xdr:rowOff>22060</xdr:rowOff>
    </xdr:to>
    <xdr:sp macro="" textlink="">
      <xdr:nvSpPr>
        <xdr:cNvPr id="372" name="楕円 371"/>
        <xdr:cNvSpPr/>
      </xdr:nvSpPr>
      <xdr:spPr>
        <a:xfrm>
          <a:off x="8699500" y="98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13187</xdr:rowOff>
    </xdr:from>
    <xdr:ext cx="534377" cy="259045"/>
    <xdr:sp macro="" textlink="">
      <xdr:nvSpPr>
        <xdr:cNvPr id="373" name="テキスト ボックス 372"/>
        <xdr:cNvSpPr txBox="1"/>
      </xdr:nvSpPr>
      <xdr:spPr>
        <a:xfrm>
          <a:off x="8483111" y="995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91804</xdr:rowOff>
    </xdr:from>
    <xdr:to>
      <xdr:col>41</xdr:col>
      <xdr:colOff>101600</xdr:colOff>
      <xdr:row>58</xdr:row>
      <xdr:rowOff>21954</xdr:rowOff>
    </xdr:to>
    <xdr:sp macro="" textlink="">
      <xdr:nvSpPr>
        <xdr:cNvPr id="374" name="楕円 373"/>
        <xdr:cNvSpPr/>
      </xdr:nvSpPr>
      <xdr:spPr>
        <a:xfrm>
          <a:off x="7810500" y="98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13081</xdr:rowOff>
    </xdr:from>
    <xdr:ext cx="534377" cy="259045"/>
    <xdr:sp macro="" textlink="">
      <xdr:nvSpPr>
        <xdr:cNvPr id="375" name="テキスト ボックス 374"/>
        <xdr:cNvSpPr txBox="1"/>
      </xdr:nvSpPr>
      <xdr:spPr>
        <a:xfrm>
          <a:off x="7594111" y="99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101391</xdr:rowOff>
    </xdr:from>
    <xdr:to>
      <xdr:col>36</xdr:col>
      <xdr:colOff>165100</xdr:colOff>
      <xdr:row>58</xdr:row>
      <xdr:rowOff>31541</xdr:rowOff>
    </xdr:to>
    <xdr:sp macro="" textlink="">
      <xdr:nvSpPr>
        <xdr:cNvPr id="376" name="楕円 375"/>
        <xdr:cNvSpPr/>
      </xdr:nvSpPr>
      <xdr:spPr>
        <a:xfrm>
          <a:off x="6921500" y="98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22668</xdr:rowOff>
    </xdr:from>
    <xdr:ext cx="534377" cy="259045"/>
    <xdr:sp macro="" textlink="">
      <xdr:nvSpPr>
        <xdr:cNvPr id="377" name="テキスト ボックス 376"/>
        <xdr:cNvSpPr txBox="1"/>
      </xdr:nvSpPr>
      <xdr:spPr>
        <a:xfrm>
          <a:off x="6705111" y="99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10553</xdr:rowOff>
    </xdr:from>
    <xdr:to>
      <xdr:col>55</xdr:col>
      <xdr:colOff>0</xdr:colOff>
      <xdr:row>79</xdr:row>
      <xdr:rowOff>13688</xdr:rowOff>
    </xdr:to>
    <xdr:cxnSp macro="">
      <xdr:nvCxnSpPr>
        <xdr:cNvPr id="406" name="直線コネクタ 405"/>
        <xdr:cNvCxnSpPr/>
      </xdr:nvCxnSpPr>
      <xdr:spPr>
        <a:xfrm>
          <a:off x="9639300" y="13555103"/>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168194</xdr:rowOff>
    </xdr:from>
    <xdr:to>
      <xdr:col>50</xdr:col>
      <xdr:colOff>114300</xdr:colOff>
      <xdr:row>79</xdr:row>
      <xdr:rowOff>10553</xdr:rowOff>
    </xdr:to>
    <xdr:cxnSp macro="">
      <xdr:nvCxnSpPr>
        <xdr:cNvPr id="409" name="直線コネクタ 408"/>
        <xdr:cNvCxnSpPr/>
      </xdr:nvCxnSpPr>
      <xdr:spPr>
        <a:xfrm>
          <a:off x="8750300" y="13541294"/>
          <a:ext cx="889000" cy="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168194</xdr:rowOff>
    </xdr:from>
    <xdr:to>
      <xdr:col>45</xdr:col>
      <xdr:colOff>177800</xdr:colOff>
      <xdr:row>79</xdr:row>
      <xdr:rowOff>17022</xdr:rowOff>
    </xdr:to>
    <xdr:cxnSp macro="">
      <xdr:nvCxnSpPr>
        <xdr:cNvPr id="412" name="直線コネクタ 411"/>
        <xdr:cNvCxnSpPr/>
      </xdr:nvCxnSpPr>
      <xdr:spPr>
        <a:xfrm flipV="1">
          <a:off x="7861300" y="13541294"/>
          <a:ext cx="889000" cy="2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16625</xdr:rowOff>
    </xdr:from>
    <xdr:to>
      <xdr:col>41</xdr:col>
      <xdr:colOff>50800</xdr:colOff>
      <xdr:row>79</xdr:row>
      <xdr:rowOff>17022</xdr:rowOff>
    </xdr:to>
    <xdr:cxnSp macro="">
      <xdr:nvCxnSpPr>
        <xdr:cNvPr id="415" name="直線コネクタ 414"/>
        <xdr:cNvCxnSpPr/>
      </xdr:nvCxnSpPr>
      <xdr:spPr>
        <a:xfrm>
          <a:off x="6972300" y="13561175"/>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6" name="フローチャート: 判断 415"/>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71376</xdr:rowOff>
    </xdr:from>
    <xdr:ext cx="534377" cy="259045"/>
    <xdr:sp macro="" textlink="">
      <xdr:nvSpPr>
        <xdr:cNvPr id="417" name="テキスト ボックス 416"/>
        <xdr:cNvSpPr txBox="1"/>
      </xdr:nvSpPr>
      <xdr:spPr>
        <a:xfrm>
          <a:off x="7594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8" name="フローチャート: 判断 417"/>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81404</xdr:rowOff>
    </xdr:from>
    <xdr:ext cx="534377" cy="259045"/>
    <xdr:sp macro="" textlink="">
      <xdr:nvSpPr>
        <xdr:cNvPr id="419" name="テキスト ボックス 418"/>
        <xdr:cNvSpPr txBox="1"/>
      </xdr:nvSpPr>
      <xdr:spPr>
        <a:xfrm>
          <a:off x="6705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134338</xdr:rowOff>
    </xdr:from>
    <xdr:to>
      <xdr:col>55</xdr:col>
      <xdr:colOff>50800</xdr:colOff>
      <xdr:row>79</xdr:row>
      <xdr:rowOff>64488</xdr:rowOff>
    </xdr:to>
    <xdr:sp macro="" textlink="">
      <xdr:nvSpPr>
        <xdr:cNvPr id="425" name="楕円 424"/>
        <xdr:cNvSpPr/>
      </xdr:nvSpPr>
      <xdr:spPr>
        <a:xfrm>
          <a:off x="10426700" y="1350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49265</xdr:rowOff>
    </xdr:from>
    <xdr:ext cx="469744" cy="259045"/>
    <xdr:sp macro="" textlink="">
      <xdr:nvSpPr>
        <xdr:cNvPr id="426" name="商工費該当値テキスト"/>
        <xdr:cNvSpPr txBox="1"/>
      </xdr:nvSpPr>
      <xdr:spPr>
        <a:xfrm>
          <a:off x="10528300" y="1342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131203</xdr:rowOff>
    </xdr:from>
    <xdr:to>
      <xdr:col>50</xdr:col>
      <xdr:colOff>165100</xdr:colOff>
      <xdr:row>79</xdr:row>
      <xdr:rowOff>61353</xdr:rowOff>
    </xdr:to>
    <xdr:sp macro="" textlink="">
      <xdr:nvSpPr>
        <xdr:cNvPr id="427" name="楕円 426"/>
        <xdr:cNvSpPr/>
      </xdr:nvSpPr>
      <xdr:spPr>
        <a:xfrm>
          <a:off x="9588500" y="1350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52480</xdr:rowOff>
    </xdr:from>
    <xdr:ext cx="469744" cy="259045"/>
    <xdr:sp macro="" textlink="">
      <xdr:nvSpPr>
        <xdr:cNvPr id="428" name="テキスト ボックス 427"/>
        <xdr:cNvSpPr txBox="1"/>
      </xdr:nvSpPr>
      <xdr:spPr>
        <a:xfrm>
          <a:off x="9404428" y="1359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117394</xdr:rowOff>
    </xdr:from>
    <xdr:to>
      <xdr:col>46</xdr:col>
      <xdr:colOff>38100</xdr:colOff>
      <xdr:row>79</xdr:row>
      <xdr:rowOff>47544</xdr:rowOff>
    </xdr:to>
    <xdr:sp macro="" textlink="">
      <xdr:nvSpPr>
        <xdr:cNvPr id="429" name="楕円 428"/>
        <xdr:cNvSpPr/>
      </xdr:nvSpPr>
      <xdr:spPr>
        <a:xfrm>
          <a:off x="8699500" y="134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38671</xdr:rowOff>
    </xdr:from>
    <xdr:ext cx="534377" cy="259045"/>
    <xdr:sp macro="" textlink="">
      <xdr:nvSpPr>
        <xdr:cNvPr id="430" name="テキスト ボックス 429"/>
        <xdr:cNvSpPr txBox="1"/>
      </xdr:nvSpPr>
      <xdr:spPr>
        <a:xfrm>
          <a:off x="8483111" y="135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137672</xdr:rowOff>
    </xdr:from>
    <xdr:to>
      <xdr:col>41</xdr:col>
      <xdr:colOff>101600</xdr:colOff>
      <xdr:row>79</xdr:row>
      <xdr:rowOff>67822</xdr:rowOff>
    </xdr:to>
    <xdr:sp macro="" textlink="">
      <xdr:nvSpPr>
        <xdr:cNvPr id="431" name="楕円 430"/>
        <xdr:cNvSpPr/>
      </xdr:nvSpPr>
      <xdr:spPr>
        <a:xfrm>
          <a:off x="7810500" y="135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58949</xdr:rowOff>
    </xdr:from>
    <xdr:ext cx="469744" cy="259045"/>
    <xdr:sp macro="" textlink="">
      <xdr:nvSpPr>
        <xdr:cNvPr id="432" name="テキスト ボックス 431"/>
        <xdr:cNvSpPr txBox="1"/>
      </xdr:nvSpPr>
      <xdr:spPr>
        <a:xfrm>
          <a:off x="7626428" y="1360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137275</xdr:rowOff>
    </xdr:from>
    <xdr:to>
      <xdr:col>36</xdr:col>
      <xdr:colOff>165100</xdr:colOff>
      <xdr:row>79</xdr:row>
      <xdr:rowOff>67425</xdr:rowOff>
    </xdr:to>
    <xdr:sp macro="" textlink="">
      <xdr:nvSpPr>
        <xdr:cNvPr id="433" name="楕円 432"/>
        <xdr:cNvSpPr/>
      </xdr:nvSpPr>
      <xdr:spPr>
        <a:xfrm>
          <a:off x="6921500" y="135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58552</xdr:rowOff>
    </xdr:from>
    <xdr:ext cx="469744" cy="259045"/>
    <xdr:sp macro="" textlink="">
      <xdr:nvSpPr>
        <xdr:cNvPr id="434" name="テキスト ボックス 433"/>
        <xdr:cNvSpPr txBox="1"/>
      </xdr:nvSpPr>
      <xdr:spPr>
        <a:xfrm>
          <a:off x="6737428" y="136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122582</xdr:rowOff>
    </xdr:from>
    <xdr:to>
      <xdr:col>55</xdr:col>
      <xdr:colOff>0</xdr:colOff>
      <xdr:row>97</xdr:row>
      <xdr:rowOff>139981</xdr:rowOff>
    </xdr:to>
    <xdr:cxnSp macro="">
      <xdr:nvCxnSpPr>
        <xdr:cNvPr id="465" name="直線コネクタ 464"/>
        <xdr:cNvCxnSpPr/>
      </xdr:nvCxnSpPr>
      <xdr:spPr>
        <a:xfrm>
          <a:off x="9639300" y="16753232"/>
          <a:ext cx="8382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23715</xdr:rowOff>
    </xdr:from>
    <xdr:to>
      <xdr:col>50</xdr:col>
      <xdr:colOff>114300</xdr:colOff>
      <xdr:row>97</xdr:row>
      <xdr:rowOff>122582</xdr:rowOff>
    </xdr:to>
    <xdr:cxnSp macro="">
      <xdr:nvCxnSpPr>
        <xdr:cNvPr id="468" name="直線コネクタ 467"/>
        <xdr:cNvCxnSpPr/>
      </xdr:nvCxnSpPr>
      <xdr:spPr>
        <a:xfrm>
          <a:off x="8750300" y="16654365"/>
          <a:ext cx="889000" cy="9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107128</xdr:rowOff>
    </xdr:from>
    <xdr:to>
      <xdr:col>45</xdr:col>
      <xdr:colOff>177800</xdr:colOff>
      <xdr:row>97</xdr:row>
      <xdr:rowOff>23715</xdr:rowOff>
    </xdr:to>
    <xdr:cxnSp macro="">
      <xdr:nvCxnSpPr>
        <xdr:cNvPr id="471" name="直線コネクタ 470"/>
        <xdr:cNvCxnSpPr/>
      </xdr:nvCxnSpPr>
      <xdr:spPr>
        <a:xfrm>
          <a:off x="7861300" y="16566328"/>
          <a:ext cx="889000" cy="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107128</xdr:rowOff>
    </xdr:from>
    <xdr:to>
      <xdr:col>41</xdr:col>
      <xdr:colOff>50800</xdr:colOff>
      <xdr:row>98</xdr:row>
      <xdr:rowOff>18512</xdr:rowOff>
    </xdr:to>
    <xdr:cxnSp macro="">
      <xdr:nvCxnSpPr>
        <xdr:cNvPr id="474" name="直線コネクタ 473"/>
        <xdr:cNvCxnSpPr/>
      </xdr:nvCxnSpPr>
      <xdr:spPr>
        <a:xfrm flipV="1">
          <a:off x="6972300" y="16566328"/>
          <a:ext cx="889000" cy="25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5" name="フローチャート: 判断 474"/>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169243</xdr:rowOff>
    </xdr:from>
    <xdr:ext cx="599010" cy="259045"/>
    <xdr:sp macro="" textlink="">
      <xdr:nvSpPr>
        <xdr:cNvPr id="476" name="テキスト ボックス 475"/>
        <xdr:cNvSpPr txBox="1"/>
      </xdr:nvSpPr>
      <xdr:spPr>
        <a:xfrm>
          <a:off x="7561795" y="1662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7" name="フローチャート: 判断 476"/>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78" name="テキスト ボックス 477"/>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89181</xdr:rowOff>
    </xdr:from>
    <xdr:to>
      <xdr:col>55</xdr:col>
      <xdr:colOff>50800</xdr:colOff>
      <xdr:row>98</xdr:row>
      <xdr:rowOff>19331</xdr:rowOff>
    </xdr:to>
    <xdr:sp macro="" textlink="">
      <xdr:nvSpPr>
        <xdr:cNvPr id="484" name="楕円 483"/>
        <xdr:cNvSpPr/>
      </xdr:nvSpPr>
      <xdr:spPr>
        <a:xfrm>
          <a:off x="10426700" y="167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67608</xdr:rowOff>
    </xdr:from>
    <xdr:ext cx="534377" cy="259045"/>
    <xdr:sp macro="" textlink="">
      <xdr:nvSpPr>
        <xdr:cNvPr id="485" name="土木費該当値テキスト"/>
        <xdr:cNvSpPr txBox="1"/>
      </xdr:nvSpPr>
      <xdr:spPr>
        <a:xfrm>
          <a:off x="10528300" y="1669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71782</xdr:rowOff>
    </xdr:from>
    <xdr:to>
      <xdr:col>50</xdr:col>
      <xdr:colOff>165100</xdr:colOff>
      <xdr:row>98</xdr:row>
      <xdr:rowOff>1932</xdr:rowOff>
    </xdr:to>
    <xdr:sp macro="" textlink="">
      <xdr:nvSpPr>
        <xdr:cNvPr id="486" name="楕円 485"/>
        <xdr:cNvSpPr/>
      </xdr:nvSpPr>
      <xdr:spPr>
        <a:xfrm>
          <a:off x="9588500" y="167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164509</xdr:rowOff>
    </xdr:from>
    <xdr:ext cx="534377" cy="259045"/>
    <xdr:sp macro="" textlink="">
      <xdr:nvSpPr>
        <xdr:cNvPr id="487" name="テキスト ボックス 486"/>
        <xdr:cNvSpPr txBox="1"/>
      </xdr:nvSpPr>
      <xdr:spPr>
        <a:xfrm>
          <a:off x="9372111" y="167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144365</xdr:rowOff>
    </xdr:from>
    <xdr:to>
      <xdr:col>46</xdr:col>
      <xdr:colOff>38100</xdr:colOff>
      <xdr:row>97</xdr:row>
      <xdr:rowOff>74515</xdr:rowOff>
    </xdr:to>
    <xdr:sp macro="" textlink="">
      <xdr:nvSpPr>
        <xdr:cNvPr id="488" name="楕円 487"/>
        <xdr:cNvSpPr/>
      </xdr:nvSpPr>
      <xdr:spPr>
        <a:xfrm>
          <a:off x="8699500" y="1660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65642</xdr:rowOff>
    </xdr:from>
    <xdr:ext cx="599010" cy="259045"/>
    <xdr:sp macro="" textlink="">
      <xdr:nvSpPr>
        <xdr:cNvPr id="489" name="テキスト ボックス 488"/>
        <xdr:cNvSpPr txBox="1"/>
      </xdr:nvSpPr>
      <xdr:spPr>
        <a:xfrm>
          <a:off x="8450795" y="1669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56328</xdr:rowOff>
    </xdr:from>
    <xdr:to>
      <xdr:col>41</xdr:col>
      <xdr:colOff>101600</xdr:colOff>
      <xdr:row>96</xdr:row>
      <xdr:rowOff>157928</xdr:rowOff>
    </xdr:to>
    <xdr:sp macro="" textlink="">
      <xdr:nvSpPr>
        <xdr:cNvPr id="490" name="楕円 489"/>
        <xdr:cNvSpPr/>
      </xdr:nvSpPr>
      <xdr:spPr>
        <a:xfrm>
          <a:off x="7810500" y="165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3005</xdr:rowOff>
    </xdr:from>
    <xdr:ext cx="599010" cy="259045"/>
    <xdr:sp macro="" textlink="">
      <xdr:nvSpPr>
        <xdr:cNvPr id="491" name="テキスト ボックス 490"/>
        <xdr:cNvSpPr txBox="1"/>
      </xdr:nvSpPr>
      <xdr:spPr>
        <a:xfrm>
          <a:off x="7561795" y="1629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139162</xdr:rowOff>
    </xdr:from>
    <xdr:to>
      <xdr:col>36</xdr:col>
      <xdr:colOff>165100</xdr:colOff>
      <xdr:row>98</xdr:row>
      <xdr:rowOff>69312</xdr:rowOff>
    </xdr:to>
    <xdr:sp macro="" textlink="">
      <xdr:nvSpPr>
        <xdr:cNvPr id="492" name="楕円 491"/>
        <xdr:cNvSpPr/>
      </xdr:nvSpPr>
      <xdr:spPr>
        <a:xfrm>
          <a:off x="6921500" y="167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60439</xdr:rowOff>
    </xdr:from>
    <xdr:ext cx="534377" cy="259045"/>
    <xdr:sp macro="" textlink="">
      <xdr:nvSpPr>
        <xdr:cNvPr id="493" name="テキスト ボックス 492"/>
        <xdr:cNvSpPr txBox="1"/>
      </xdr:nvSpPr>
      <xdr:spPr>
        <a:xfrm>
          <a:off x="6705111" y="168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45959</xdr:rowOff>
    </xdr:from>
    <xdr:to>
      <xdr:col>85</xdr:col>
      <xdr:colOff>126364</xdr:colOff>
      <xdr:row>38</xdr:row>
      <xdr:rowOff>156750</xdr:rowOff>
    </xdr:to>
    <xdr:cxnSp macro="">
      <xdr:nvCxnSpPr>
        <xdr:cNvPr id="517" name="直線コネクタ 516"/>
        <xdr:cNvCxnSpPr/>
      </xdr:nvCxnSpPr>
      <xdr:spPr>
        <a:xfrm flipV="1">
          <a:off x="16317595" y="5703809"/>
          <a:ext cx="1269" cy="968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160577</xdr:rowOff>
    </xdr:from>
    <xdr:ext cx="534377" cy="259045"/>
    <xdr:sp macro="" textlink="">
      <xdr:nvSpPr>
        <xdr:cNvPr id="518" name="消防費最小値テキスト"/>
        <xdr:cNvSpPr txBox="1"/>
      </xdr:nvSpPr>
      <xdr:spPr>
        <a:xfrm>
          <a:off x="16370300" y="66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156750</xdr:rowOff>
    </xdr:from>
    <xdr:to>
      <xdr:col>86</xdr:col>
      <xdr:colOff>25400</xdr:colOff>
      <xdr:row>38</xdr:row>
      <xdr:rowOff>156750</xdr:rowOff>
    </xdr:to>
    <xdr:cxnSp macro="">
      <xdr:nvCxnSpPr>
        <xdr:cNvPr id="519" name="直線コネクタ 518"/>
        <xdr:cNvCxnSpPr/>
      </xdr:nvCxnSpPr>
      <xdr:spPr>
        <a:xfrm>
          <a:off x="16230600" y="667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164086</xdr:rowOff>
    </xdr:from>
    <xdr:ext cx="599010" cy="259045"/>
    <xdr:sp macro="" textlink="">
      <xdr:nvSpPr>
        <xdr:cNvPr id="520" name="消防費最大値テキスト"/>
        <xdr:cNvSpPr txBox="1"/>
      </xdr:nvSpPr>
      <xdr:spPr>
        <a:xfrm>
          <a:off x="16370300" y="547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45959</xdr:rowOff>
    </xdr:from>
    <xdr:to>
      <xdr:col>86</xdr:col>
      <xdr:colOff>25400</xdr:colOff>
      <xdr:row>33</xdr:row>
      <xdr:rowOff>45959</xdr:rowOff>
    </xdr:to>
    <xdr:cxnSp macro="">
      <xdr:nvCxnSpPr>
        <xdr:cNvPr id="521" name="直線コネクタ 520"/>
        <xdr:cNvCxnSpPr/>
      </xdr:nvCxnSpPr>
      <xdr:spPr>
        <a:xfrm>
          <a:off x="16230600" y="570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119400</xdr:rowOff>
    </xdr:from>
    <xdr:to>
      <xdr:col>85</xdr:col>
      <xdr:colOff>127000</xdr:colOff>
      <xdr:row>33</xdr:row>
      <xdr:rowOff>45959</xdr:rowOff>
    </xdr:to>
    <xdr:cxnSp macro="">
      <xdr:nvCxnSpPr>
        <xdr:cNvPr id="522" name="直線コネクタ 521"/>
        <xdr:cNvCxnSpPr/>
      </xdr:nvCxnSpPr>
      <xdr:spPr>
        <a:xfrm>
          <a:off x="15481300" y="5605800"/>
          <a:ext cx="838200" cy="9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148872</xdr:rowOff>
    </xdr:from>
    <xdr:ext cx="534377" cy="259045"/>
    <xdr:sp macro="" textlink="">
      <xdr:nvSpPr>
        <xdr:cNvPr id="523" name="消防費平均値テキスト"/>
        <xdr:cNvSpPr txBox="1"/>
      </xdr:nvSpPr>
      <xdr:spPr>
        <a:xfrm>
          <a:off x="16370300" y="649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170445</xdr:rowOff>
    </xdr:from>
    <xdr:to>
      <xdr:col>85</xdr:col>
      <xdr:colOff>177800</xdr:colOff>
      <xdr:row>38</xdr:row>
      <xdr:rowOff>100595</xdr:rowOff>
    </xdr:to>
    <xdr:sp macro="" textlink="">
      <xdr:nvSpPr>
        <xdr:cNvPr id="524" name="フローチャート: 判断 523"/>
        <xdr:cNvSpPr/>
      </xdr:nvSpPr>
      <xdr:spPr>
        <a:xfrm>
          <a:off x="162687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126197</xdr:rowOff>
    </xdr:from>
    <xdr:to>
      <xdr:col>81</xdr:col>
      <xdr:colOff>50800</xdr:colOff>
      <xdr:row>32</xdr:row>
      <xdr:rowOff>119400</xdr:rowOff>
    </xdr:to>
    <xdr:cxnSp macro="">
      <xdr:nvCxnSpPr>
        <xdr:cNvPr id="525" name="直線コネクタ 524"/>
        <xdr:cNvCxnSpPr/>
      </xdr:nvCxnSpPr>
      <xdr:spPr>
        <a:xfrm>
          <a:off x="14592300" y="5441147"/>
          <a:ext cx="889000" cy="16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150756</xdr:rowOff>
    </xdr:from>
    <xdr:to>
      <xdr:col>81</xdr:col>
      <xdr:colOff>101600</xdr:colOff>
      <xdr:row>38</xdr:row>
      <xdr:rowOff>80905</xdr:rowOff>
    </xdr:to>
    <xdr:sp macro="" textlink="">
      <xdr:nvSpPr>
        <xdr:cNvPr id="526" name="フローチャート: 判断 525"/>
        <xdr:cNvSpPr/>
      </xdr:nvSpPr>
      <xdr:spPr>
        <a:xfrm>
          <a:off x="15430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72032</xdr:rowOff>
    </xdr:from>
    <xdr:ext cx="534377" cy="259045"/>
    <xdr:sp macro="" textlink="">
      <xdr:nvSpPr>
        <xdr:cNvPr id="527" name="テキスト ボックス 526"/>
        <xdr:cNvSpPr txBox="1"/>
      </xdr:nvSpPr>
      <xdr:spPr>
        <a:xfrm>
          <a:off x="15214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126197</xdr:rowOff>
    </xdr:from>
    <xdr:to>
      <xdr:col>76</xdr:col>
      <xdr:colOff>114300</xdr:colOff>
      <xdr:row>33</xdr:row>
      <xdr:rowOff>87571</xdr:rowOff>
    </xdr:to>
    <xdr:cxnSp macro="">
      <xdr:nvCxnSpPr>
        <xdr:cNvPr id="528" name="直線コネクタ 527"/>
        <xdr:cNvCxnSpPr/>
      </xdr:nvCxnSpPr>
      <xdr:spPr>
        <a:xfrm flipV="1">
          <a:off x="13703300" y="5441147"/>
          <a:ext cx="889000" cy="3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99766</xdr:rowOff>
    </xdr:from>
    <xdr:to>
      <xdr:col>76</xdr:col>
      <xdr:colOff>165100</xdr:colOff>
      <xdr:row>38</xdr:row>
      <xdr:rowOff>29916</xdr:rowOff>
    </xdr:to>
    <xdr:sp macro="" textlink="">
      <xdr:nvSpPr>
        <xdr:cNvPr id="529" name="フローチャート: 判断 528"/>
        <xdr:cNvSpPr/>
      </xdr:nvSpPr>
      <xdr:spPr>
        <a:xfrm>
          <a:off x="14541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21043</xdr:rowOff>
    </xdr:from>
    <xdr:ext cx="534377" cy="259045"/>
    <xdr:sp macro="" textlink="">
      <xdr:nvSpPr>
        <xdr:cNvPr id="530" name="テキスト ボックス 529"/>
        <xdr:cNvSpPr txBox="1"/>
      </xdr:nvSpPr>
      <xdr:spPr>
        <a:xfrm>
          <a:off x="14325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87571</xdr:rowOff>
    </xdr:from>
    <xdr:to>
      <xdr:col>71</xdr:col>
      <xdr:colOff>177800</xdr:colOff>
      <xdr:row>35</xdr:row>
      <xdr:rowOff>158125</xdr:rowOff>
    </xdr:to>
    <xdr:cxnSp macro="">
      <xdr:nvCxnSpPr>
        <xdr:cNvPr id="531" name="直線コネクタ 530"/>
        <xdr:cNvCxnSpPr/>
      </xdr:nvCxnSpPr>
      <xdr:spPr>
        <a:xfrm flipV="1">
          <a:off x="12814300" y="5745421"/>
          <a:ext cx="889000" cy="41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32" name="フローチャート: 判断 531"/>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33" name="テキスト ボックス 532"/>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4" name="フローチャート: 判断 533"/>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5" name="テキスト ボックス 534"/>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166609</xdr:rowOff>
    </xdr:from>
    <xdr:to>
      <xdr:col>85</xdr:col>
      <xdr:colOff>177800</xdr:colOff>
      <xdr:row>33</xdr:row>
      <xdr:rowOff>96759</xdr:rowOff>
    </xdr:to>
    <xdr:sp macro="" textlink="">
      <xdr:nvSpPr>
        <xdr:cNvPr id="541" name="楕円 540"/>
        <xdr:cNvSpPr/>
      </xdr:nvSpPr>
      <xdr:spPr>
        <a:xfrm>
          <a:off x="16268700" y="56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119636</xdr:rowOff>
    </xdr:from>
    <xdr:ext cx="599010" cy="259045"/>
    <xdr:sp macro="" textlink="">
      <xdr:nvSpPr>
        <xdr:cNvPr id="542" name="消防費該当値テキスト"/>
        <xdr:cNvSpPr txBox="1"/>
      </xdr:nvSpPr>
      <xdr:spPr>
        <a:xfrm>
          <a:off x="16370300" y="560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68600</xdr:rowOff>
    </xdr:from>
    <xdr:to>
      <xdr:col>81</xdr:col>
      <xdr:colOff>101600</xdr:colOff>
      <xdr:row>32</xdr:row>
      <xdr:rowOff>170200</xdr:rowOff>
    </xdr:to>
    <xdr:sp macro="" textlink="">
      <xdr:nvSpPr>
        <xdr:cNvPr id="543" name="楕円 542"/>
        <xdr:cNvSpPr/>
      </xdr:nvSpPr>
      <xdr:spPr>
        <a:xfrm>
          <a:off x="15430500" y="55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15277</xdr:rowOff>
    </xdr:from>
    <xdr:ext cx="599010" cy="259045"/>
    <xdr:sp macro="" textlink="">
      <xdr:nvSpPr>
        <xdr:cNvPr id="544" name="テキスト ボックス 543"/>
        <xdr:cNvSpPr txBox="1"/>
      </xdr:nvSpPr>
      <xdr:spPr>
        <a:xfrm>
          <a:off x="15181795" y="533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75397</xdr:rowOff>
    </xdr:from>
    <xdr:to>
      <xdr:col>76</xdr:col>
      <xdr:colOff>165100</xdr:colOff>
      <xdr:row>32</xdr:row>
      <xdr:rowOff>5547</xdr:rowOff>
    </xdr:to>
    <xdr:sp macro="" textlink="">
      <xdr:nvSpPr>
        <xdr:cNvPr id="545" name="楕円 544"/>
        <xdr:cNvSpPr/>
      </xdr:nvSpPr>
      <xdr:spPr>
        <a:xfrm>
          <a:off x="14541500" y="53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22074</xdr:rowOff>
    </xdr:from>
    <xdr:ext cx="599010" cy="259045"/>
    <xdr:sp macro="" textlink="">
      <xdr:nvSpPr>
        <xdr:cNvPr id="546" name="テキスト ボックス 545"/>
        <xdr:cNvSpPr txBox="1"/>
      </xdr:nvSpPr>
      <xdr:spPr>
        <a:xfrm>
          <a:off x="14292795" y="516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36771</xdr:rowOff>
    </xdr:from>
    <xdr:to>
      <xdr:col>72</xdr:col>
      <xdr:colOff>38100</xdr:colOff>
      <xdr:row>33</xdr:row>
      <xdr:rowOff>138371</xdr:rowOff>
    </xdr:to>
    <xdr:sp macro="" textlink="">
      <xdr:nvSpPr>
        <xdr:cNvPr id="547" name="楕円 546"/>
        <xdr:cNvSpPr/>
      </xdr:nvSpPr>
      <xdr:spPr>
        <a:xfrm>
          <a:off x="13652500" y="56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154898</xdr:rowOff>
    </xdr:from>
    <xdr:ext cx="599010" cy="259045"/>
    <xdr:sp macro="" textlink="">
      <xdr:nvSpPr>
        <xdr:cNvPr id="548" name="テキスト ボックス 547"/>
        <xdr:cNvSpPr txBox="1"/>
      </xdr:nvSpPr>
      <xdr:spPr>
        <a:xfrm>
          <a:off x="13403795" y="54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107325</xdr:rowOff>
    </xdr:from>
    <xdr:to>
      <xdr:col>67</xdr:col>
      <xdr:colOff>101600</xdr:colOff>
      <xdr:row>36</xdr:row>
      <xdr:rowOff>37475</xdr:rowOff>
    </xdr:to>
    <xdr:sp macro="" textlink="">
      <xdr:nvSpPr>
        <xdr:cNvPr id="549" name="楕円 548"/>
        <xdr:cNvSpPr/>
      </xdr:nvSpPr>
      <xdr:spPr>
        <a:xfrm>
          <a:off x="12763500" y="61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54002</xdr:rowOff>
    </xdr:from>
    <xdr:ext cx="599010" cy="259045"/>
    <xdr:sp macro="" textlink="">
      <xdr:nvSpPr>
        <xdr:cNvPr id="550" name="テキスト ボックス 549"/>
        <xdr:cNvSpPr txBox="1"/>
      </xdr:nvSpPr>
      <xdr:spPr>
        <a:xfrm>
          <a:off x="12514795" y="588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2" name="直線コネクタ 571"/>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3"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4" name="直線コネクタ 573"/>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5"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6" name="直線コネクタ 575"/>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44945</xdr:rowOff>
    </xdr:from>
    <xdr:to>
      <xdr:col>85</xdr:col>
      <xdr:colOff>127000</xdr:colOff>
      <xdr:row>57</xdr:row>
      <xdr:rowOff>59699</xdr:rowOff>
    </xdr:to>
    <xdr:cxnSp macro="">
      <xdr:nvCxnSpPr>
        <xdr:cNvPr id="577" name="直線コネクタ 576"/>
        <xdr:cNvCxnSpPr/>
      </xdr:nvCxnSpPr>
      <xdr:spPr>
        <a:xfrm>
          <a:off x="15481300" y="9817595"/>
          <a:ext cx="8382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8"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9" name="フローチャート: 判断 578"/>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103227</xdr:rowOff>
    </xdr:from>
    <xdr:to>
      <xdr:col>81</xdr:col>
      <xdr:colOff>50800</xdr:colOff>
      <xdr:row>57</xdr:row>
      <xdr:rowOff>44945</xdr:rowOff>
    </xdr:to>
    <xdr:cxnSp macro="">
      <xdr:nvCxnSpPr>
        <xdr:cNvPr id="580" name="直線コネクタ 579"/>
        <xdr:cNvCxnSpPr/>
      </xdr:nvCxnSpPr>
      <xdr:spPr>
        <a:xfrm>
          <a:off x="14592300" y="9704427"/>
          <a:ext cx="889000" cy="1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81" name="フローチャート: 判断 580"/>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82" name="テキスト ボックス 581"/>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103227</xdr:rowOff>
    </xdr:from>
    <xdr:to>
      <xdr:col>76</xdr:col>
      <xdr:colOff>114300</xdr:colOff>
      <xdr:row>57</xdr:row>
      <xdr:rowOff>65538</xdr:rowOff>
    </xdr:to>
    <xdr:cxnSp macro="">
      <xdr:nvCxnSpPr>
        <xdr:cNvPr id="583" name="直線コネクタ 582"/>
        <xdr:cNvCxnSpPr/>
      </xdr:nvCxnSpPr>
      <xdr:spPr>
        <a:xfrm flipV="1">
          <a:off x="13703300" y="9704427"/>
          <a:ext cx="889000" cy="13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4" name="フローチャート: 判断 583"/>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5" name="テキスト ボックス 584"/>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65538</xdr:rowOff>
    </xdr:from>
    <xdr:to>
      <xdr:col>71</xdr:col>
      <xdr:colOff>177800</xdr:colOff>
      <xdr:row>57</xdr:row>
      <xdr:rowOff>71403</xdr:rowOff>
    </xdr:to>
    <xdr:cxnSp macro="">
      <xdr:nvCxnSpPr>
        <xdr:cNvPr id="586" name="直線コネクタ 585"/>
        <xdr:cNvCxnSpPr/>
      </xdr:nvCxnSpPr>
      <xdr:spPr>
        <a:xfrm flipV="1">
          <a:off x="12814300" y="9838188"/>
          <a:ext cx="889000" cy="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7" name="フローチャート: 判断 586"/>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8" name="テキスト ボックス 587"/>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9" name="フローチャート: 判断 588"/>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128487</xdr:rowOff>
    </xdr:from>
    <xdr:ext cx="599010" cy="259045"/>
    <xdr:sp macro="" textlink="">
      <xdr:nvSpPr>
        <xdr:cNvPr id="590" name="テキスト ボックス 589"/>
        <xdr:cNvSpPr txBox="1"/>
      </xdr:nvSpPr>
      <xdr:spPr>
        <a:xfrm>
          <a:off x="12514795"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8899</xdr:rowOff>
    </xdr:from>
    <xdr:to>
      <xdr:col>85</xdr:col>
      <xdr:colOff>177800</xdr:colOff>
      <xdr:row>57</xdr:row>
      <xdr:rowOff>110499</xdr:rowOff>
    </xdr:to>
    <xdr:sp macro="" textlink="">
      <xdr:nvSpPr>
        <xdr:cNvPr id="596" name="楕円 595"/>
        <xdr:cNvSpPr/>
      </xdr:nvSpPr>
      <xdr:spPr>
        <a:xfrm>
          <a:off x="16268700" y="97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158776</xdr:rowOff>
    </xdr:from>
    <xdr:ext cx="599010" cy="259045"/>
    <xdr:sp macro="" textlink="">
      <xdr:nvSpPr>
        <xdr:cNvPr id="597" name="教育費該当値テキスト"/>
        <xdr:cNvSpPr txBox="1"/>
      </xdr:nvSpPr>
      <xdr:spPr>
        <a:xfrm>
          <a:off x="16370300" y="975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165595</xdr:rowOff>
    </xdr:from>
    <xdr:to>
      <xdr:col>81</xdr:col>
      <xdr:colOff>101600</xdr:colOff>
      <xdr:row>57</xdr:row>
      <xdr:rowOff>95745</xdr:rowOff>
    </xdr:to>
    <xdr:sp macro="" textlink="">
      <xdr:nvSpPr>
        <xdr:cNvPr id="598" name="楕円 597"/>
        <xdr:cNvSpPr/>
      </xdr:nvSpPr>
      <xdr:spPr>
        <a:xfrm>
          <a:off x="15430500" y="97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112272</xdr:rowOff>
    </xdr:from>
    <xdr:ext cx="599010" cy="259045"/>
    <xdr:sp macro="" textlink="">
      <xdr:nvSpPr>
        <xdr:cNvPr id="599" name="テキスト ボックス 598"/>
        <xdr:cNvSpPr txBox="1"/>
      </xdr:nvSpPr>
      <xdr:spPr>
        <a:xfrm>
          <a:off x="15181795" y="954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52427</xdr:rowOff>
    </xdr:from>
    <xdr:to>
      <xdr:col>76</xdr:col>
      <xdr:colOff>165100</xdr:colOff>
      <xdr:row>56</xdr:row>
      <xdr:rowOff>154027</xdr:rowOff>
    </xdr:to>
    <xdr:sp macro="" textlink="">
      <xdr:nvSpPr>
        <xdr:cNvPr id="600" name="楕円 599"/>
        <xdr:cNvSpPr/>
      </xdr:nvSpPr>
      <xdr:spPr>
        <a:xfrm>
          <a:off x="14541500" y="96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170554</xdr:rowOff>
    </xdr:from>
    <xdr:ext cx="599010" cy="259045"/>
    <xdr:sp macro="" textlink="">
      <xdr:nvSpPr>
        <xdr:cNvPr id="601" name="テキスト ボックス 600"/>
        <xdr:cNvSpPr txBox="1"/>
      </xdr:nvSpPr>
      <xdr:spPr>
        <a:xfrm>
          <a:off x="14292795" y="942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14738</xdr:rowOff>
    </xdr:from>
    <xdr:to>
      <xdr:col>72</xdr:col>
      <xdr:colOff>38100</xdr:colOff>
      <xdr:row>57</xdr:row>
      <xdr:rowOff>116338</xdr:rowOff>
    </xdr:to>
    <xdr:sp macro="" textlink="">
      <xdr:nvSpPr>
        <xdr:cNvPr id="602" name="楕円 601"/>
        <xdr:cNvSpPr/>
      </xdr:nvSpPr>
      <xdr:spPr>
        <a:xfrm>
          <a:off x="13652500" y="9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107465</xdr:rowOff>
    </xdr:from>
    <xdr:ext cx="599010" cy="259045"/>
    <xdr:sp macro="" textlink="">
      <xdr:nvSpPr>
        <xdr:cNvPr id="603" name="テキスト ボックス 602"/>
        <xdr:cNvSpPr txBox="1"/>
      </xdr:nvSpPr>
      <xdr:spPr>
        <a:xfrm>
          <a:off x="13403795" y="98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20603</xdr:rowOff>
    </xdr:from>
    <xdr:to>
      <xdr:col>67</xdr:col>
      <xdr:colOff>101600</xdr:colOff>
      <xdr:row>57</xdr:row>
      <xdr:rowOff>122203</xdr:rowOff>
    </xdr:to>
    <xdr:sp macro="" textlink="">
      <xdr:nvSpPr>
        <xdr:cNvPr id="604" name="楕円 603"/>
        <xdr:cNvSpPr/>
      </xdr:nvSpPr>
      <xdr:spPr>
        <a:xfrm>
          <a:off x="12763500" y="97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113330</xdr:rowOff>
    </xdr:from>
    <xdr:ext cx="599010" cy="259045"/>
    <xdr:sp macro="" textlink="">
      <xdr:nvSpPr>
        <xdr:cNvPr id="605" name="テキスト ボックス 604"/>
        <xdr:cNvSpPr txBox="1"/>
      </xdr:nvSpPr>
      <xdr:spPr>
        <a:xfrm>
          <a:off x="12514795" y="988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7" name="直線コネクタ 626"/>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8"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30"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31" name="直線コネクタ 630"/>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3"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4" name="フローチャート: 判断 633"/>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6" name="フローチャート: 判断 635"/>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7" name="テキスト ボックス 636"/>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9" name="フローチャート: 判断 638"/>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40" name="テキスト ボックス 639"/>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42" name="フローチャート: 判断 641"/>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xdr:rowOff>
    </xdr:from>
    <xdr:ext cx="534377" cy="259045"/>
    <xdr:sp macro="" textlink="">
      <xdr:nvSpPr>
        <xdr:cNvPr id="643" name="テキスト ボックス 642"/>
        <xdr:cNvSpPr txBox="1"/>
      </xdr:nvSpPr>
      <xdr:spPr>
        <a:xfrm>
          <a:off x="13436111" y="132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4" name="フローチャート: 判断 643"/>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5" name="テキスト ボックス 644"/>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2" name="災害復旧費該当値テキスト"/>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4" name="テキスト ボックス 67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6" name="テキスト ボックス 67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8" name="テキスト ボックス 67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6" name="直線コネクタ 685"/>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7"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8" name="直線コネクタ 687"/>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9"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90" name="直線コネクタ 689"/>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86517</xdr:rowOff>
    </xdr:from>
    <xdr:to>
      <xdr:col>85</xdr:col>
      <xdr:colOff>127000</xdr:colOff>
      <xdr:row>99</xdr:row>
      <xdr:rowOff>88402</xdr:rowOff>
    </xdr:to>
    <xdr:cxnSp macro="">
      <xdr:nvCxnSpPr>
        <xdr:cNvPr id="691" name="直線コネクタ 690"/>
        <xdr:cNvCxnSpPr/>
      </xdr:nvCxnSpPr>
      <xdr:spPr>
        <a:xfrm>
          <a:off x="15481300" y="17060067"/>
          <a:ext cx="8382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2" name="公債費平均値テキスト"/>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3" name="フローチャート: 判断 692"/>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53949</xdr:rowOff>
    </xdr:from>
    <xdr:to>
      <xdr:col>81</xdr:col>
      <xdr:colOff>50800</xdr:colOff>
      <xdr:row>99</xdr:row>
      <xdr:rowOff>86517</xdr:rowOff>
    </xdr:to>
    <xdr:cxnSp macro="">
      <xdr:nvCxnSpPr>
        <xdr:cNvPr id="694" name="直線コネクタ 693"/>
        <xdr:cNvCxnSpPr/>
      </xdr:nvCxnSpPr>
      <xdr:spPr>
        <a:xfrm>
          <a:off x="14592300" y="17027499"/>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5" name="フローチャート: 判断 694"/>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6" name="テキスト ボックス 695"/>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6201</xdr:rowOff>
    </xdr:from>
    <xdr:to>
      <xdr:col>76</xdr:col>
      <xdr:colOff>114300</xdr:colOff>
      <xdr:row>99</xdr:row>
      <xdr:rowOff>53949</xdr:rowOff>
    </xdr:to>
    <xdr:cxnSp macro="">
      <xdr:nvCxnSpPr>
        <xdr:cNvPr id="697" name="直線コネクタ 696"/>
        <xdr:cNvCxnSpPr/>
      </xdr:nvCxnSpPr>
      <xdr:spPr>
        <a:xfrm>
          <a:off x="13703300" y="16979751"/>
          <a:ext cx="889000" cy="4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8" name="フローチャート: 判断 697"/>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9" name="テキスト ボックス 698"/>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6041</xdr:rowOff>
    </xdr:from>
    <xdr:to>
      <xdr:col>71</xdr:col>
      <xdr:colOff>177800</xdr:colOff>
      <xdr:row>99</xdr:row>
      <xdr:rowOff>6201</xdr:rowOff>
    </xdr:to>
    <xdr:cxnSp macro="">
      <xdr:nvCxnSpPr>
        <xdr:cNvPr id="700" name="直線コネクタ 699"/>
        <xdr:cNvCxnSpPr/>
      </xdr:nvCxnSpPr>
      <xdr:spPr>
        <a:xfrm>
          <a:off x="12814300" y="16979591"/>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701" name="フローチャート: 判断 700"/>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702" name="テキスト ボックス 701"/>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703" name="フローチャート: 判断 702"/>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50207</xdr:rowOff>
    </xdr:from>
    <xdr:ext cx="599010" cy="259045"/>
    <xdr:sp macro="" textlink="">
      <xdr:nvSpPr>
        <xdr:cNvPr id="704" name="テキスト ボックス 703"/>
        <xdr:cNvSpPr txBox="1"/>
      </xdr:nvSpPr>
      <xdr:spPr>
        <a:xfrm>
          <a:off x="12514795" y="163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37602</xdr:rowOff>
    </xdr:from>
    <xdr:to>
      <xdr:col>85</xdr:col>
      <xdr:colOff>177800</xdr:colOff>
      <xdr:row>99</xdr:row>
      <xdr:rowOff>139202</xdr:rowOff>
    </xdr:to>
    <xdr:sp macro="" textlink="">
      <xdr:nvSpPr>
        <xdr:cNvPr id="710" name="楕円 709"/>
        <xdr:cNvSpPr/>
      </xdr:nvSpPr>
      <xdr:spPr>
        <a:xfrm>
          <a:off x="16268700" y="170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123979</xdr:rowOff>
    </xdr:from>
    <xdr:ext cx="469744" cy="259045"/>
    <xdr:sp macro="" textlink="">
      <xdr:nvSpPr>
        <xdr:cNvPr id="711" name="公債費該当値テキスト"/>
        <xdr:cNvSpPr txBox="1"/>
      </xdr:nvSpPr>
      <xdr:spPr>
        <a:xfrm>
          <a:off x="16370300" y="1692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35717</xdr:rowOff>
    </xdr:from>
    <xdr:to>
      <xdr:col>81</xdr:col>
      <xdr:colOff>101600</xdr:colOff>
      <xdr:row>99</xdr:row>
      <xdr:rowOff>137317</xdr:rowOff>
    </xdr:to>
    <xdr:sp macro="" textlink="">
      <xdr:nvSpPr>
        <xdr:cNvPr id="712" name="楕円 711"/>
        <xdr:cNvSpPr/>
      </xdr:nvSpPr>
      <xdr:spPr>
        <a:xfrm>
          <a:off x="15430500" y="170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128444</xdr:rowOff>
    </xdr:from>
    <xdr:ext cx="469744" cy="259045"/>
    <xdr:sp macro="" textlink="">
      <xdr:nvSpPr>
        <xdr:cNvPr id="713" name="テキスト ボックス 712"/>
        <xdr:cNvSpPr txBox="1"/>
      </xdr:nvSpPr>
      <xdr:spPr>
        <a:xfrm>
          <a:off x="15246428" y="1710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3149</xdr:rowOff>
    </xdr:from>
    <xdr:to>
      <xdr:col>76</xdr:col>
      <xdr:colOff>165100</xdr:colOff>
      <xdr:row>99</xdr:row>
      <xdr:rowOff>104749</xdr:rowOff>
    </xdr:to>
    <xdr:sp macro="" textlink="">
      <xdr:nvSpPr>
        <xdr:cNvPr id="714" name="楕円 713"/>
        <xdr:cNvSpPr/>
      </xdr:nvSpPr>
      <xdr:spPr>
        <a:xfrm>
          <a:off x="14541500" y="169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95876</xdr:rowOff>
    </xdr:from>
    <xdr:ext cx="534377" cy="259045"/>
    <xdr:sp macro="" textlink="">
      <xdr:nvSpPr>
        <xdr:cNvPr id="715" name="テキスト ボックス 714"/>
        <xdr:cNvSpPr txBox="1"/>
      </xdr:nvSpPr>
      <xdr:spPr>
        <a:xfrm>
          <a:off x="14325111" y="1706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126851</xdr:rowOff>
    </xdr:from>
    <xdr:to>
      <xdr:col>72</xdr:col>
      <xdr:colOff>38100</xdr:colOff>
      <xdr:row>99</xdr:row>
      <xdr:rowOff>57001</xdr:rowOff>
    </xdr:to>
    <xdr:sp macro="" textlink="">
      <xdr:nvSpPr>
        <xdr:cNvPr id="716" name="楕円 715"/>
        <xdr:cNvSpPr/>
      </xdr:nvSpPr>
      <xdr:spPr>
        <a:xfrm>
          <a:off x="13652500" y="169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48128</xdr:rowOff>
    </xdr:from>
    <xdr:ext cx="534377" cy="259045"/>
    <xdr:sp macro="" textlink="">
      <xdr:nvSpPr>
        <xdr:cNvPr id="717" name="テキスト ボックス 716"/>
        <xdr:cNvSpPr txBox="1"/>
      </xdr:nvSpPr>
      <xdr:spPr>
        <a:xfrm>
          <a:off x="13436111" y="17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126691</xdr:rowOff>
    </xdr:from>
    <xdr:to>
      <xdr:col>67</xdr:col>
      <xdr:colOff>101600</xdr:colOff>
      <xdr:row>99</xdr:row>
      <xdr:rowOff>56841</xdr:rowOff>
    </xdr:to>
    <xdr:sp macro="" textlink="">
      <xdr:nvSpPr>
        <xdr:cNvPr id="718" name="楕円 717"/>
        <xdr:cNvSpPr/>
      </xdr:nvSpPr>
      <xdr:spPr>
        <a:xfrm>
          <a:off x="12763500" y="169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47968</xdr:rowOff>
    </xdr:from>
    <xdr:ext cx="534377" cy="259045"/>
    <xdr:sp macro="" textlink="">
      <xdr:nvSpPr>
        <xdr:cNvPr id="719" name="テキスト ボックス 718"/>
        <xdr:cNvSpPr txBox="1"/>
      </xdr:nvSpPr>
      <xdr:spPr>
        <a:xfrm>
          <a:off x="12547111" y="170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5" name="直線コネクタ 744"/>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6"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8"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9" name="直線コネクタ 748"/>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51"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2" name="フローチャート: 判断 751"/>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4" name="フローチャート: 判断 753"/>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5" name="テキスト ボックス 754"/>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7" name="フローチャート: 判断 756"/>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8" name="テキスト ボックス 757"/>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70"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類似団体と比較すると、衛生費、労働費、消防費が高い数値となっています。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衛生費については、すこやかセンター大規模改修工事に伴い、高い数値となっています。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労働費については、シルバー人材センター補助金（人件費）の増加によるものです。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本村は、海抜ゼロメートル地帯という地理的な要因があり、ひとたび自然災害が発生した場合には、甚大な被害が予想されているから、本村では、発生が懸念される東南海地震や内水氾濫が予想される台風、豪雨等から住民の生命を守るため、各地域に一時避難所を建設していますので、近年、突出して増加傾向にあります。この一時避難所は、数年度のうちに村内の全地域に整備が進められるため、平均的な数値に戻ることが予想さ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年度に比べ財政調整基金残高比が扶助費の増加に伴い、財政調整基金を取り崩したものの、実質単年度収支についても、財政調整基金の取り崩しの抑制に伴い、赤字から黒字へ改善しております。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いずれの会計においても赤字額はなく、健全な財政運営を維持できているものと捉えています。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今後も、特別会計を含めた全体的な財政運営に努めてまいります。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6846768</v>
      </c>
      <c r="BO4" s="403"/>
      <c r="BP4" s="403"/>
      <c r="BQ4" s="403"/>
      <c r="BR4" s="403"/>
      <c r="BS4" s="403"/>
      <c r="BT4" s="403"/>
      <c r="BU4" s="404"/>
      <c r="BV4" s="402">
        <v>9811771</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6.8</v>
      </c>
      <c r="CU4" s="584"/>
      <c r="CV4" s="584"/>
      <c r="CW4" s="584"/>
      <c r="CX4" s="584"/>
      <c r="CY4" s="584"/>
      <c r="CZ4" s="584"/>
      <c r="DA4" s="585"/>
      <c r="DB4" s="583">
        <v>6.2</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6341154</v>
      </c>
      <c r="BO5" s="408"/>
      <c r="BP5" s="408"/>
      <c r="BQ5" s="408"/>
      <c r="BR5" s="408"/>
      <c r="BS5" s="408"/>
      <c r="BT5" s="408"/>
      <c r="BU5" s="409"/>
      <c r="BV5" s="407">
        <v>9198022</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68.8</v>
      </c>
      <c r="CU5" s="378"/>
      <c r="CV5" s="378"/>
      <c r="CW5" s="378"/>
      <c r="CX5" s="378"/>
      <c r="CY5" s="378"/>
      <c r="CZ5" s="378"/>
      <c r="DA5" s="379"/>
      <c r="DB5" s="377">
        <v>68.3</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505614</v>
      </c>
      <c r="BO6" s="408"/>
      <c r="BP6" s="408"/>
      <c r="BQ6" s="408"/>
      <c r="BR6" s="408"/>
      <c r="BS6" s="408"/>
      <c r="BT6" s="408"/>
      <c r="BU6" s="409"/>
      <c r="BV6" s="407">
        <v>613749</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68.8</v>
      </c>
      <c r="CU6" s="558"/>
      <c r="CV6" s="558"/>
      <c r="CW6" s="558"/>
      <c r="CX6" s="558"/>
      <c r="CY6" s="558"/>
      <c r="CZ6" s="558"/>
      <c r="DA6" s="559"/>
      <c r="DB6" s="557">
        <v>68.3</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199478</v>
      </c>
      <c r="BO7" s="408"/>
      <c r="BP7" s="408"/>
      <c r="BQ7" s="408"/>
      <c r="BR7" s="408"/>
      <c r="BS7" s="408"/>
      <c r="BT7" s="408"/>
      <c r="BU7" s="409"/>
      <c r="BV7" s="407">
        <v>341590</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4470963</v>
      </c>
      <c r="CU7" s="408"/>
      <c r="CV7" s="408"/>
      <c r="CW7" s="408"/>
      <c r="CX7" s="408"/>
      <c r="CY7" s="408"/>
      <c r="CZ7" s="408"/>
      <c r="DA7" s="409"/>
      <c r="DB7" s="407">
        <v>4398215</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104</v>
      </c>
      <c r="AV8" s="465"/>
      <c r="AW8" s="465"/>
      <c r="AX8" s="465"/>
      <c r="AY8" s="387" t="s">
        <v>105</v>
      </c>
      <c r="AZ8" s="388"/>
      <c r="BA8" s="388"/>
      <c r="BB8" s="388"/>
      <c r="BC8" s="388"/>
      <c r="BD8" s="388"/>
      <c r="BE8" s="388"/>
      <c r="BF8" s="388"/>
      <c r="BG8" s="388"/>
      <c r="BH8" s="388"/>
      <c r="BI8" s="388"/>
      <c r="BJ8" s="388"/>
      <c r="BK8" s="388"/>
      <c r="BL8" s="388"/>
      <c r="BM8" s="389"/>
      <c r="BN8" s="407">
        <v>306136</v>
      </c>
      <c r="BO8" s="408"/>
      <c r="BP8" s="408"/>
      <c r="BQ8" s="408"/>
      <c r="BR8" s="408"/>
      <c r="BS8" s="408"/>
      <c r="BT8" s="408"/>
      <c r="BU8" s="409"/>
      <c r="BV8" s="407">
        <v>272159</v>
      </c>
      <c r="BW8" s="408"/>
      <c r="BX8" s="408"/>
      <c r="BY8" s="408"/>
      <c r="BZ8" s="408"/>
      <c r="CA8" s="408"/>
      <c r="CB8" s="408"/>
      <c r="CC8" s="409"/>
      <c r="CD8" s="416" t="s">
        <v>106</v>
      </c>
      <c r="CE8" s="417"/>
      <c r="CF8" s="417"/>
      <c r="CG8" s="417"/>
      <c r="CH8" s="417"/>
      <c r="CI8" s="417"/>
      <c r="CJ8" s="417"/>
      <c r="CK8" s="417"/>
      <c r="CL8" s="417"/>
      <c r="CM8" s="417"/>
      <c r="CN8" s="417"/>
      <c r="CO8" s="417"/>
      <c r="CP8" s="417"/>
      <c r="CQ8" s="417"/>
      <c r="CR8" s="417"/>
      <c r="CS8" s="418"/>
      <c r="CT8" s="520">
        <v>2.15</v>
      </c>
      <c r="CU8" s="521"/>
      <c r="CV8" s="521"/>
      <c r="CW8" s="521"/>
      <c r="CX8" s="521"/>
      <c r="CY8" s="521"/>
      <c r="CZ8" s="521"/>
      <c r="DA8" s="522"/>
      <c r="DB8" s="520">
        <v>2.11</v>
      </c>
      <c r="DC8" s="521"/>
      <c r="DD8" s="521"/>
      <c r="DE8" s="521"/>
      <c r="DF8" s="521"/>
      <c r="DG8" s="521"/>
      <c r="DH8" s="521"/>
      <c r="DI8" s="522"/>
      <c r="DJ8" s="165"/>
      <c r="DK8" s="165"/>
      <c r="DL8" s="165"/>
      <c r="DM8" s="165"/>
      <c r="DN8" s="165"/>
      <c r="DO8" s="165"/>
    </row>
    <row r="9" spans="1:119" ht="18.75" customHeight="1" thickBot="1" x14ac:dyDescent="0.2">
      <c r="A9" s="166"/>
      <c r="B9" s="546" t="s">
        <v>107</v>
      </c>
      <c r="C9" s="547"/>
      <c r="D9" s="547"/>
      <c r="E9" s="547"/>
      <c r="F9" s="547"/>
      <c r="G9" s="547"/>
      <c r="H9" s="547"/>
      <c r="I9" s="547"/>
      <c r="J9" s="547"/>
      <c r="K9" s="470"/>
      <c r="L9" s="548" t="s">
        <v>108</v>
      </c>
      <c r="M9" s="549"/>
      <c r="N9" s="549"/>
      <c r="O9" s="549"/>
      <c r="P9" s="549"/>
      <c r="Q9" s="550"/>
      <c r="R9" s="551">
        <v>4397</v>
      </c>
      <c r="S9" s="552"/>
      <c r="T9" s="552"/>
      <c r="U9" s="552"/>
      <c r="V9" s="553"/>
      <c r="W9" s="486" t="s">
        <v>109</v>
      </c>
      <c r="X9" s="487"/>
      <c r="Y9" s="487"/>
      <c r="Z9" s="487"/>
      <c r="AA9" s="487"/>
      <c r="AB9" s="487"/>
      <c r="AC9" s="487"/>
      <c r="AD9" s="487"/>
      <c r="AE9" s="487"/>
      <c r="AF9" s="487"/>
      <c r="AG9" s="487"/>
      <c r="AH9" s="487"/>
      <c r="AI9" s="487"/>
      <c r="AJ9" s="487"/>
      <c r="AK9" s="487"/>
      <c r="AL9" s="554"/>
      <c r="AM9" s="476" t="s">
        <v>110</v>
      </c>
      <c r="AN9" s="381"/>
      <c r="AO9" s="381"/>
      <c r="AP9" s="381"/>
      <c r="AQ9" s="381"/>
      <c r="AR9" s="381"/>
      <c r="AS9" s="381"/>
      <c r="AT9" s="382"/>
      <c r="AU9" s="464" t="s">
        <v>111</v>
      </c>
      <c r="AV9" s="465"/>
      <c r="AW9" s="465"/>
      <c r="AX9" s="465"/>
      <c r="AY9" s="387" t="s">
        <v>112</v>
      </c>
      <c r="AZ9" s="388"/>
      <c r="BA9" s="388"/>
      <c r="BB9" s="388"/>
      <c r="BC9" s="388"/>
      <c r="BD9" s="388"/>
      <c r="BE9" s="388"/>
      <c r="BF9" s="388"/>
      <c r="BG9" s="388"/>
      <c r="BH9" s="388"/>
      <c r="BI9" s="388"/>
      <c r="BJ9" s="388"/>
      <c r="BK9" s="388"/>
      <c r="BL9" s="388"/>
      <c r="BM9" s="389"/>
      <c r="BN9" s="407">
        <v>33977</v>
      </c>
      <c r="BO9" s="408"/>
      <c r="BP9" s="408"/>
      <c r="BQ9" s="408"/>
      <c r="BR9" s="408"/>
      <c r="BS9" s="408"/>
      <c r="BT9" s="408"/>
      <c r="BU9" s="409"/>
      <c r="BV9" s="407">
        <v>212220</v>
      </c>
      <c r="BW9" s="408"/>
      <c r="BX9" s="408"/>
      <c r="BY9" s="408"/>
      <c r="BZ9" s="408"/>
      <c r="CA9" s="408"/>
      <c r="CB9" s="408"/>
      <c r="CC9" s="409"/>
      <c r="CD9" s="416" t="s">
        <v>113</v>
      </c>
      <c r="CE9" s="417"/>
      <c r="CF9" s="417"/>
      <c r="CG9" s="417"/>
      <c r="CH9" s="417"/>
      <c r="CI9" s="417"/>
      <c r="CJ9" s="417"/>
      <c r="CK9" s="417"/>
      <c r="CL9" s="417"/>
      <c r="CM9" s="417"/>
      <c r="CN9" s="417"/>
      <c r="CO9" s="417"/>
      <c r="CP9" s="417"/>
      <c r="CQ9" s="417"/>
      <c r="CR9" s="417"/>
      <c r="CS9" s="418"/>
      <c r="CT9" s="377">
        <v>0.3</v>
      </c>
      <c r="CU9" s="378"/>
      <c r="CV9" s="378"/>
      <c r="CW9" s="378"/>
      <c r="CX9" s="378"/>
      <c r="CY9" s="378"/>
      <c r="CZ9" s="378"/>
      <c r="DA9" s="379"/>
      <c r="DB9" s="377">
        <v>0.2</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114</v>
      </c>
      <c r="M10" s="381"/>
      <c r="N10" s="381"/>
      <c r="O10" s="381"/>
      <c r="P10" s="381"/>
      <c r="Q10" s="382"/>
      <c r="R10" s="383">
        <v>4525</v>
      </c>
      <c r="S10" s="384"/>
      <c r="T10" s="384"/>
      <c r="U10" s="384"/>
      <c r="V10" s="386"/>
      <c r="W10" s="555"/>
      <c r="X10" s="369"/>
      <c r="Y10" s="369"/>
      <c r="Z10" s="369"/>
      <c r="AA10" s="369"/>
      <c r="AB10" s="369"/>
      <c r="AC10" s="369"/>
      <c r="AD10" s="369"/>
      <c r="AE10" s="369"/>
      <c r="AF10" s="369"/>
      <c r="AG10" s="369"/>
      <c r="AH10" s="369"/>
      <c r="AI10" s="369"/>
      <c r="AJ10" s="369"/>
      <c r="AK10" s="369"/>
      <c r="AL10" s="556"/>
      <c r="AM10" s="476" t="s">
        <v>115</v>
      </c>
      <c r="AN10" s="381"/>
      <c r="AO10" s="381"/>
      <c r="AP10" s="381"/>
      <c r="AQ10" s="381"/>
      <c r="AR10" s="381"/>
      <c r="AS10" s="381"/>
      <c r="AT10" s="382"/>
      <c r="AU10" s="464" t="s">
        <v>88</v>
      </c>
      <c r="AV10" s="465"/>
      <c r="AW10" s="465"/>
      <c r="AX10" s="465"/>
      <c r="AY10" s="387" t="s">
        <v>116</v>
      </c>
      <c r="AZ10" s="388"/>
      <c r="BA10" s="388"/>
      <c r="BB10" s="388"/>
      <c r="BC10" s="388"/>
      <c r="BD10" s="388"/>
      <c r="BE10" s="388"/>
      <c r="BF10" s="388"/>
      <c r="BG10" s="388"/>
      <c r="BH10" s="388"/>
      <c r="BI10" s="388"/>
      <c r="BJ10" s="388"/>
      <c r="BK10" s="388"/>
      <c r="BL10" s="388"/>
      <c r="BM10" s="389"/>
      <c r="BN10" s="407">
        <v>83306</v>
      </c>
      <c r="BO10" s="408"/>
      <c r="BP10" s="408"/>
      <c r="BQ10" s="408"/>
      <c r="BR10" s="408"/>
      <c r="BS10" s="408"/>
      <c r="BT10" s="408"/>
      <c r="BU10" s="409"/>
      <c r="BV10" s="407">
        <v>15076</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121</v>
      </c>
      <c r="AV11" s="465"/>
      <c r="AW11" s="465"/>
      <c r="AX11" s="465"/>
      <c r="AY11" s="387" t="s">
        <v>122</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125</v>
      </c>
      <c r="DC11" s="521"/>
      <c r="DD11" s="521"/>
      <c r="DE11" s="521"/>
      <c r="DF11" s="521"/>
      <c r="DG11" s="521"/>
      <c r="DH11" s="521"/>
      <c r="DI11" s="522"/>
      <c r="DJ11" s="165"/>
      <c r="DK11" s="165"/>
      <c r="DL11" s="165"/>
      <c r="DM11" s="165"/>
      <c r="DN11" s="165"/>
      <c r="DO11" s="165"/>
    </row>
    <row r="12" spans="1:119" ht="18.75" customHeight="1" x14ac:dyDescent="0.15">
      <c r="A12" s="166"/>
      <c r="B12" s="523" t="s">
        <v>126</v>
      </c>
      <c r="C12" s="524"/>
      <c r="D12" s="524"/>
      <c r="E12" s="524"/>
      <c r="F12" s="524"/>
      <c r="G12" s="524"/>
      <c r="H12" s="524"/>
      <c r="I12" s="524"/>
      <c r="J12" s="524"/>
      <c r="K12" s="525"/>
      <c r="L12" s="532" t="s">
        <v>127</v>
      </c>
      <c r="M12" s="533"/>
      <c r="N12" s="533"/>
      <c r="O12" s="533"/>
      <c r="P12" s="533"/>
      <c r="Q12" s="534"/>
      <c r="R12" s="535">
        <v>4705</v>
      </c>
      <c r="S12" s="536"/>
      <c r="T12" s="536"/>
      <c r="U12" s="536"/>
      <c r="V12" s="537"/>
      <c r="W12" s="538" t="s">
        <v>1</v>
      </c>
      <c r="X12" s="465"/>
      <c r="Y12" s="465"/>
      <c r="Z12" s="465"/>
      <c r="AA12" s="465"/>
      <c r="AB12" s="539"/>
      <c r="AC12" s="464" t="s">
        <v>128</v>
      </c>
      <c r="AD12" s="465"/>
      <c r="AE12" s="465"/>
      <c r="AF12" s="465"/>
      <c r="AG12" s="539"/>
      <c r="AH12" s="464" t="s">
        <v>129</v>
      </c>
      <c r="AI12" s="465"/>
      <c r="AJ12" s="465"/>
      <c r="AK12" s="465"/>
      <c r="AL12" s="540"/>
      <c r="AM12" s="476" t="s">
        <v>130</v>
      </c>
      <c r="AN12" s="381"/>
      <c r="AO12" s="381"/>
      <c r="AP12" s="381"/>
      <c r="AQ12" s="381"/>
      <c r="AR12" s="381"/>
      <c r="AS12" s="381"/>
      <c r="AT12" s="382"/>
      <c r="AU12" s="464" t="s">
        <v>88</v>
      </c>
      <c r="AV12" s="465"/>
      <c r="AW12" s="465"/>
      <c r="AX12" s="465"/>
      <c r="AY12" s="387" t="s">
        <v>131</v>
      </c>
      <c r="AZ12" s="388"/>
      <c r="BA12" s="388"/>
      <c r="BB12" s="388"/>
      <c r="BC12" s="388"/>
      <c r="BD12" s="388"/>
      <c r="BE12" s="388"/>
      <c r="BF12" s="388"/>
      <c r="BG12" s="388"/>
      <c r="BH12" s="388"/>
      <c r="BI12" s="388"/>
      <c r="BJ12" s="388"/>
      <c r="BK12" s="388"/>
      <c r="BL12" s="388"/>
      <c r="BM12" s="389"/>
      <c r="BN12" s="407">
        <v>85113</v>
      </c>
      <c r="BO12" s="408"/>
      <c r="BP12" s="408"/>
      <c r="BQ12" s="408"/>
      <c r="BR12" s="408"/>
      <c r="BS12" s="408"/>
      <c r="BT12" s="408"/>
      <c r="BU12" s="409"/>
      <c r="BV12" s="407">
        <v>3625146</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133</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134</v>
      </c>
      <c r="N13" s="508"/>
      <c r="O13" s="508"/>
      <c r="P13" s="508"/>
      <c r="Q13" s="509"/>
      <c r="R13" s="510">
        <v>4404</v>
      </c>
      <c r="S13" s="511"/>
      <c r="T13" s="511"/>
      <c r="U13" s="511"/>
      <c r="V13" s="512"/>
      <c r="W13" s="498" t="s">
        <v>135</v>
      </c>
      <c r="X13" s="420"/>
      <c r="Y13" s="420"/>
      <c r="Z13" s="420"/>
      <c r="AA13" s="420"/>
      <c r="AB13" s="421"/>
      <c r="AC13" s="383">
        <v>279</v>
      </c>
      <c r="AD13" s="384"/>
      <c r="AE13" s="384"/>
      <c r="AF13" s="384"/>
      <c r="AG13" s="385"/>
      <c r="AH13" s="383">
        <v>328</v>
      </c>
      <c r="AI13" s="384"/>
      <c r="AJ13" s="384"/>
      <c r="AK13" s="384"/>
      <c r="AL13" s="386"/>
      <c r="AM13" s="476" t="s">
        <v>136</v>
      </c>
      <c r="AN13" s="381"/>
      <c r="AO13" s="381"/>
      <c r="AP13" s="381"/>
      <c r="AQ13" s="381"/>
      <c r="AR13" s="381"/>
      <c r="AS13" s="381"/>
      <c r="AT13" s="382"/>
      <c r="AU13" s="464" t="s">
        <v>137</v>
      </c>
      <c r="AV13" s="465"/>
      <c r="AW13" s="465"/>
      <c r="AX13" s="465"/>
      <c r="AY13" s="387" t="s">
        <v>138</v>
      </c>
      <c r="AZ13" s="388"/>
      <c r="BA13" s="388"/>
      <c r="BB13" s="388"/>
      <c r="BC13" s="388"/>
      <c r="BD13" s="388"/>
      <c r="BE13" s="388"/>
      <c r="BF13" s="388"/>
      <c r="BG13" s="388"/>
      <c r="BH13" s="388"/>
      <c r="BI13" s="388"/>
      <c r="BJ13" s="388"/>
      <c r="BK13" s="388"/>
      <c r="BL13" s="388"/>
      <c r="BM13" s="389"/>
      <c r="BN13" s="407">
        <v>32170</v>
      </c>
      <c r="BO13" s="408"/>
      <c r="BP13" s="408"/>
      <c r="BQ13" s="408"/>
      <c r="BR13" s="408"/>
      <c r="BS13" s="408"/>
      <c r="BT13" s="408"/>
      <c r="BU13" s="409"/>
      <c r="BV13" s="407">
        <v>-3397850</v>
      </c>
      <c r="BW13" s="408"/>
      <c r="BX13" s="408"/>
      <c r="BY13" s="408"/>
      <c r="BZ13" s="408"/>
      <c r="CA13" s="408"/>
      <c r="CB13" s="408"/>
      <c r="CC13" s="409"/>
      <c r="CD13" s="416" t="s">
        <v>139</v>
      </c>
      <c r="CE13" s="417"/>
      <c r="CF13" s="417"/>
      <c r="CG13" s="417"/>
      <c r="CH13" s="417"/>
      <c r="CI13" s="417"/>
      <c r="CJ13" s="417"/>
      <c r="CK13" s="417"/>
      <c r="CL13" s="417"/>
      <c r="CM13" s="417"/>
      <c r="CN13" s="417"/>
      <c r="CO13" s="417"/>
      <c r="CP13" s="417"/>
      <c r="CQ13" s="417"/>
      <c r="CR13" s="417"/>
      <c r="CS13" s="418"/>
      <c r="CT13" s="377">
        <v>-0.9</v>
      </c>
      <c r="CU13" s="378"/>
      <c r="CV13" s="378"/>
      <c r="CW13" s="378"/>
      <c r="CX13" s="378"/>
      <c r="CY13" s="378"/>
      <c r="CZ13" s="378"/>
      <c r="DA13" s="379"/>
      <c r="DB13" s="377">
        <v>0</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140</v>
      </c>
      <c r="M14" s="541"/>
      <c r="N14" s="541"/>
      <c r="O14" s="541"/>
      <c r="P14" s="541"/>
      <c r="Q14" s="542"/>
      <c r="R14" s="510">
        <v>4615</v>
      </c>
      <c r="S14" s="511"/>
      <c r="T14" s="511"/>
      <c r="U14" s="511"/>
      <c r="V14" s="512"/>
      <c r="W14" s="513"/>
      <c r="X14" s="423"/>
      <c r="Y14" s="423"/>
      <c r="Z14" s="423"/>
      <c r="AA14" s="423"/>
      <c r="AB14" s="424"/>
      <c r="AC14" s="503">
        <v>11.7</v>
      </c>
      <c r="AD14" s="504"/>
      <c r="AE14" s="504"/>
      <c r="AF14" s="504"/>
      <c r="AG14" s="505"/>
      <c r="AH14" s="503">
        <v>13.1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141</v>
      </c>
      <c r="CE14" s="414"/>
      <c r="CF14" s="414"/>
      <c r="CG14" s="414"/>
      <c r="CH14" s="414"/>
      <c r="CI14" s="414"/>
      <c r="CJ14" s="414"/>
      <c r="CK14" s="414"/>
      <c r="CL14" s="414"/>
      <c r="CM14" s="414"/>
      <c r="CN14" s="414"/>
      <c r="CO14" s="414"/>
      <c r="CP14" s="414"/>
      <c r="CQ14" s="414"/>
      <c r="CR14" s="414"/>
      <c r="CS14" s="415"/>
      <c r="CT14" s="514" t="s">
        <v>125</v>
      </c>
      <c r="CU14" s="515"/>
      <c r="CV14" s="515"/>
      <c r="CW14" s="515"/>
      <c r="CX14" s="515"/>
      <c r="CY14" s="515"/>
      <c r="CZ14" s="515"/>
      <c r="DA14" s="516"/>
      <c r="DB14" s="514" t="s">
        <v>133</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134</v>
      </c>
      <c r="N15" s="508"/>
      <c r="O15" s="508"/>
      <c r="P15" s="508"/>
      <c r="Q15" s="509"/>
      <c r="R15" s="510">
        <v>4375</v>
      </c>
      <c r="S15" s="511"/>
      <c r="T15" s="511"/>
      <c r="U15" s="511"/>
      <c r="V15" s="512"/>
      <c r="W15" s="498" t="s">
        <v>142</v>
      </c>
      <c r="X15" s="420"/>
      <c r="Y15" s="420"/>
      <c r="Z15" s="420"/>
      <c r="AA15" s="420"/>
      <c r="AB15" s="421"/>
      <c r="AC15" s="383">
        <v>700</v>
      </c>
      <c r="AD15" s="384"/>
      <c r="AE15" s="384"/>
      <c r="AF15" s="384"/>
      <c r="AG15" s="385"/>
      <c r="AH15" s="383">
        <v>746</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3421033</v>
      </c>
      <c r="BO15" s="403"/>
      <c r="BP15" s="403"/>
      <c r="BQ15" s="403"/>
      <c r="BR15" s="403"/>
      <c r="BS15" s="403"/>
      <c r="BT15" s="403"/>
      <c r="BU15" s="404"/>
      <c r="BV15" s="402">
        <v>3379115</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v>29.3</v>
      </c>
      <c r="AD16" s="504"/>
      <c r="AE16" s="504"/>
      <c r="AF16" s="504"/>
      <c r="AG16" s="505"/>
      <c r="AH16" s="503">
        <v>29.7</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1553806</v>
      </c>
      <c r="BO16" s="408"/>
      <c r="BP16" s="408"/>
      <c r="BQ16" s="408"/>
      <c r="BR16" s="408"/>
      <c r="BS16" s="408"/>
      <c r="BT16" s="408"/>
      <c r="BU16" s="409"/>
      <c r="BV16" s="407">
        <v>1575350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1408</v>
      </c>
      <c r="AD17" s="384"/>
      <c r="AE17" s="384"/>
      <c r="AF17" s="384"/>
      <c r="AG17" s="385"/>
      <c r="AH17" s="383">
        <v>1434</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4470963</v>
      </c>
      <c r="BO17" s="408"/>
      <c r="BP17" s="408"/>
      <c r="BQ17" s="408"/>
      <c r="BR17" s="408"/>
      <c r="BS17" s="408"/>
      <c r="BT17" s="408"/>
      <c r="BU17" s="409"/>
      <c r="BV17" s="407">
        <v>4398215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152</v>
      </c>
      <c r="C18" s="470"/>
      <c r="D18" s="470"/>
      <c r="E18" s="471"/>
      <c r="F18" s="471"/>
      <c r="G18" s="471"/>
      <c r="H18" s="471"/>
      <c r="I18" s="471"/>
      <c r="J18" s="471"/>
      <c r="K18" s="471"/>
      <c r="L18" s="472">
        <v>22.42</v>
      </c>
      <c r="M18" s="472"/>
      <c r="N18" s="472"/>
      <c r="O18" s="472"/>
      <c r="P18" s="472"/>
      <c r="Q18" s="472"/>
      <c r="R18" s="473"/>
      <c r="S18" s="473"/>
      <c r="T18" s="473"/>
      <c r="U18" s="473"/>
      <c r="V18" s="474"/>
      <c r="W18" s="488"/>
      <c r="X18" s="489"/>
      <c r="Y18" s="489"/>
      <c r="Z18" s="489"/>
      <c r="AA18" s="489"/>
      <c r="AB18" s="499"/>
      <c r="AC18" s="371">
        <v>59</v>
      </c>
      <c r="AD18" s="372"/>
      <c r="AE18" s="372"/>
      <c r="AF18" s="372"/>
      <c r="AG18" s="475"/>
      <c r="AH18" s="371">
        <v>57.2</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3017037</v>
      </c>
      <c r="BO18" s="408"/>
      <c r="BP18" s="408"/>
      <c r="BQ18" s="408"/>
      <c r="BR18" s="408"/>
      <c r="BS18" s="408"/>
      <c r="BT18" s="408"/>
      <c r="BU18" s="409"/>
      <c r="BV18" s="407">
        <v>3032050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154</v>
      </c>
      <c r="C19" s="470"/>
      <c r="D19" s="470"/>
      <c r="E19" s="471"/>
      <c r="F19" s="471"/>
      <c r="G19" s="471"/>
      <c r="H19" s="471"/>
      <c r="I19" s="471"/>
      <c r="J19" s="471"/>
      <c r="K19" s="471"/>
      <c r="L19" s="477">
        <v>196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5170135</v>
      </c>
      <c r="BO19" s="408"/>
      <c r="BP19" s="408"/>
      <c r="BQ19" s="408"/>
      <c r="BR19" s="408"/>
      <c r="BS19" s="408"/>
      <c r="BT19" s="408"/>
      <c r="BU19" s="409"/>
      <c r="BV19" s="407">
        <v>8620687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156</v>
      </c>
      <c r="C20" s="470"/>
      <c r="D20" s="470"/>
      <c r="E20" s="471"/>
      <c r="F20" s="471"/>
      <c r="G20" s="471"/>
      <c r="H20" s="471"/>
      <c r="I20" s="471"/>
      <c r="J20" s="471"/>
      <c r="K20" s="471"/>
      <c r="L20" s="477">
        <v>1259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172930</v>
      </c>
      <c r="BO23" s="408"/>
      <c r="BP23" s="408"/>
      <c r="BQ23" s="408"/>
      <c r="BR23" s="408"/>
      <c r="BS23" s="408"/>
      <c r="BT23" s="408"/>
      <c r="BU23" s="409"/>
      <c r="BV23" s="407">
        <v>61478</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165</v>
      </c>
      <c r="F24" s="381"/>
      <c r="G24" s="381"/>
      <c r="H24" s="381"/>
      <c r="I24" s="381"/>
      <c r="J24" s="381"/>
      <c r="K24" s="382"/>
      <c r="L24" s="383">
        <v>1</v>
      </c>
      <c r="M24" s="384"/>
      <c r="N24" s="384"/>
      <c r="O24" s="384"/>
      <c r="P24" s="385"/>
      <c r="Q24" s="383">
        <v>8400</v>
      </c>
      <c r="R24" s="384"/>
      <c r="S24" s="384"/>
      <c r="T24" s="384"/>
      <c r="U24" s="384"/>
      <c r="V24" s="385"/>
      <c r="W24" s="449"/>
      <c r="X24" s="440"/>
      <c r="Y24" s="441"/>
      <c r="Z24" s="380" t="s">
        <v>166</v>
      </c>
      <c r="AA24" s="381"/>
      <c r="AB24" s="381"/>
      <c r="AC24" s="381"/>
      <c r="AD24" s="381"/>
      <c r="AE24" s="381"/>
      <c r="AF24" s="381"/>
      <c r="AG24" s="382"/>
      <c r="AH24" s="383">
        <v>97</v>
      </c>
      <c r="AI24" s="384"/>
      <c r="AJ24" s="384"/>
      <c r="AK24" s="384"/>
      <c r="AL24" s="385"/>
      <c r="AM24" s="383">
        <v>280330</v>
      </c>
      <c r="AN24" s="384"/>
      <c r="AO24" s="384"/>
      <c r="AP24" s="384"/>
      <c r="AQ24" s="384"/>
      <c r="AR24" s="385"/>
      <c r="AS24" s="383">
        <v>2890</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47930</v>
      </c>
      <c r="BO24" s="408"/>
      <c r="BP24" s="408"/>
      <c r="BQ24" s="408"/>
      <c r="BR24" s="408"/>
      <c r="BS24" s="408"/>
      <c r="BT24" s="408"/>
      <c r="BU24" s="409"/>
      <c r="BV24" s="407">
        <v>61478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168</v>
      </c>
      <c r="F25" s="381"/>
      <c r="G25" s="381"/>
      <c r="H25" s="381"/>
      <c r="I25" s="381"/>
      <c r="J25" s="381"/>
      <c r="K25" s="382"/>
      <c r="L25" s="383">
        <v>1</v>
      </c>
      <c r="M25" s="384"/>
      <c r="N25" s="384"/>
      <c r="O25" s="384"/>
      <c r="P25" s="385"/>
      <c r="Q25" s="383">
        <v>7050</v>
      </c>
      <c r="R25" s="384"/>
      <c r="S25" s="384"/>
      <c r="T25" s="384"/>
      <c r="U25" s="384"/>
      <c r="V25" s="385"/>
      <c r="W25" s="449"/>
      <c r="X25" s="440"/>
      <c r="Y25" s="441"/>
      <c r="Z25" s="380" t="s">
        <v>169</v>
      </c>
      <c r="AA25" s="381"/>
      <c r="AB25" s="381"/>
      <c r="AC25" s="381"/>
      <c r="AD25" s="381"/>
      <c r="AE25" s="381"/>
      <c r="AF25" s="381"/>
      <c r="AG25" s="382"/>
      <c r="AH25" s="383" t="s">
        <v>170</v>
      </c>
      <c r="AI25" s="384"/>
      <c r="AJ25" s="384"/>
      <c r="AK25" s="384"/>
      <c r="AL25" s="385"/>
      <c r="AM25" s="383" t="s">
        <v>133</v>
      </c>
      <c r="AN25" s="384"/>
      <c r="AO25" s="384"/>
      <c r="AP25" s="384"/>
      <c r="AQ25" s="384"/>
      <c r="AR25" s="385"/>
      <c r="AS25" s="383" t="s">
        <v>170</v>
      </c>
      <c r="AT25" s="384"/>
      <c r="AU25" s="384"/>
      <c r="AV25" s="384"/>
      <c r="AW25" s="384"/>
      <c r="AX25" s="386"/>
      <c r="AY25" s="399" t="s">
        <v>171</v>
      </c>
      <c r="AZ25" s="400"/>
      <c r="BA25" s="400"/>
      <c r="BB25" s="400"/>
      <c r="BC25" s="400"/>
      <c r="BD25" s="400"/>
      <c r="BE25" s="400"/>
      <c r="BF25" s="400"/>
      <c r="BG25" s="400"/>
      <c r="BH25" s="400"/>
      <c r="BI25" s="400"/>
      <c r="BJ25" s="400"/>
      <c r="BK25" s="400"/>
      <c r="BL25" s="400"/>
      <c r="BM25" s="401"/>
      <c r="BN25" s="402">
        <v>149232</v>
      </c>
      <c r="BO25" s="403"/>
      <c r="BP25" s="403"/>
      <c r="BQ25" s="403"/>
      <c r="BR25" s="403"/>
      <c r="BS25" s="403"/>
      <c r="BT25" s="403"/>
      <c r="BU25" s="404"/>
      <c r="BV25" s="402">
        <v>177524</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172</v>
      </c>
      <c r="F26" s="381"/>
      <c r="G26" s="381"/>
      <c r="H26" s="381"/>
      <c r="I26" s="381"/>
      <c r="J26" s="381"/>
      <c r="K26" s="382"/>
      <c r="L26" s="383">
        <v>1</v>
      </c>
      <c r="M26" s="384"/>
      <c r="N26" s="384"/>
      <c r="O26" s="384"/>
      <c r="P26" s="385"/>
      <c r="Q26" s="383">
        <v>6550</v>
      </c>
      <c r="R26" s="384"/>
      <c r="S26" s="384"/>
      <c r="T26" s="384"/>
      <c r="U26" s="384"/>
      <c r="V26" s="385"/>
      <c r="W26" s="449"/>
      <c r="X26" s="440"/>
      <c r="Y26" s="441"/>
      <c r="Z26" s="380" t="s">
        <v>173</v>
      </c>
      <c r="AA26" s="462"/>
      <c r="AB26" s="462"/>
      <c r="AC26" s="462"/>
      <c r="AD26" s="462"/>
      <c r="AE26" s="462"/>
      <c r="AF26" s="462"/>
      <c r="AG26" s="463"/>
      <c r="AH26" s="383" t="s">
        <v>133</v>
      </c>
      <c r="AI26" s="384"/>
      <c r="AJ26" s="384"/>
      <c r="AK26" s="384"/>
      <c r="AL26" s="385"/>
      <c r="AM26" s="383" t="s">
        <v>170</v>
      </c>
      <c r="AN26" s="384"/>
      <c r="AO26" s="384"/>
      <c r="AP26" s="384"/>
      <c r="AQ26" s="384"/>
      <c r="AR26" s="385"/>
      <c r="AS26" s="383" t="s">
        <v>170</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133</v>
      </c>
      <c r="BO26" s="408"/>
      <c r="BP26" s="408"/>
      <c r="BQ26" s="408"/>
      <c r="BR26" s="408"/>
      <c r="BS26" s="408"/>
      <c r="BT26" s="408"/>
      <c r="BU26" s="409"/>
      <c r="BV26" s="407" t="s">
        <v>133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175</v>
      </c>
      <c r="F27" s="381"/>
      <c r="G27" s="381"/>
      <c r="H27" s="381"/>
      <c r="I27" s="381"/>
      <c r="J27" s="381"/>
      <c r="K27" s="382"/>
      <c r="L27" s="383">
        <v>1</v>
      </c>
      <c r="M27" s="384"/>
      <c r="N27" s="384"/>
      <c r="O27" s="384"/>
      <c r="P27" s="385"/>
      <c r="Q27" s="383">
        <v>3950</v>
      </c>
      <c r="R27" s="384"/>
      <c r="S27" s="384"/>
      <c r="T27" s="384"/>
      <c r="U27" s="384"/>
      <c r="V27" s="385"/>
      <c r="W27" s="449"/>
      <c r="X27" s="440"/>
      <c r="Y27" s="441"/>
      <c r="Z27" s="380" t="s">
        <v>176</v>
      </c>
      <c r="AA27" s="381"/>
      <c r="AB27" s="381"/>
      <c r="AC27" s="381"/>
      <c r="AD27" s="381"/>
      <c r="AE27" s="381"/>
      <c r="AF27" s="381"/>
      <c r="AG27" s="382"/>
      <c r="AH27" s="383" t="s">
        <v>133</v>
      </c>
      <c r="AI27" s="384"/>
      <c r="AJ27" s="384"/>
      <c r="AK27" s="384"/>
      <c r="AL27" s="385"/>
      <c r="AM27" s="383" t="s">
        <v>133</v>
      </c>
      <c r="AN27" s="384"/>
      <c r="AO27" s="384"/>
      <c r="AP27" s="384"/>
      <c r="AQ27" s="384"/>
      <c r="AR27" s="385"/>
      <c r="AS27" s="383" t="s">
        <v>170</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311956</v>
      </c>
      <c r="BO27" s="411"/>
      <c r="BP27" s="411"/>
      <c r="BQ27" s="411"/>
      <c r="BR27" s="411"/>
      <c r="BS27" s="411"/>
      <c r="BT27" s="411"/>
      <c r="BU27" s="412"/>
      <c r="BV27" s="410">
        <v>311405</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178</v>
      </c>
      <c r="F28" s="381"/>
      <c r="G28" s="381"/>
      <c r="H28" s="381"/>
      <c r="I28" s="381"/>
      <c r="J28" s="381"/>
      <c r="K28" s="382"/>
      <c r="L28" s="383">
        <v>1</v>
      </c>
      <c r="M28" s="384"/>
      <c r="N28" s="384"/>
      <c r="O28" s="384"/>
      <c r="P28" s="385"/>
      <c r="Q28" s="383">
        <v>3100</v>
      </c>
      <c r="R28" s="384"/>
      <c r="S28" s="384"/>
      <c r="T28" s="384"/>
      <c r="U28" s="384"/>
      <c r="V28" s="385"/>
      <c r="W28" s="449"/>
      <c r="X28" s="440"/>
      <c r="Y28" s="441"/>
      <c r="Z28" s="380" t="s">
        <v>179</v>
      </c>
      <c r="AA28" s="381"/>
      <c r="AB28" s="381"/>
      <c r="AC28" s="381"/>
      <c r="AD28" s="381"/>
      <c r="AE28" s="381"/>
      <c r="AF28" s="381"/>
      <c r="AG28" s="382"/>
      <c r="AH28" s="383" t="s">
        <v>170</v>
      </c>
      <c r="AI28" s="384"/>
      <c r="AJ28" s="384"/>
      <c r="AK28" s="384"/>
      <c r="AL28" s="385"/>
      <c r="AM28" s="383" t="s">
        <v>170</v>
      </c>
      <c r="AN28" s="384"/>
      <c r="AO28" s="384"/>
      <c r="AP28" s="384"/>
      <c r="AQ28" s="384"/>
      <c r="AR28" s="385"/>
      <c r="AS28" s="383" t="s">
        <v>170</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877842</v>
      </c>
      <c r="BO28" s="403"/>
      <c r="BP28" s="403"/>
      <c r="BQ28" s="403"/>
      <c r="BR28" s="403"/>
      <c r="BS28" s="403"/>
      <c r="BT28" s="403"/>
      <c r="BU28" s="404"/>
      <c r="BV28" s="402">
        <v>879649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181</v>
      </c>
      <c r="F29" s="381"/>
      <c r="G29" s="381"/>
      <c r="H29" s="381"/>
      <c r="I29" s="381"/>
      <c r="J29" s="381"/>
      <c r="K29" s="382"/>
      <c r="L29" s="383">
        <v>8</v>
      </c>
      <c r="M29" s="384"/>
      <c r="N29" s="384"/>
      <c r="O29" s="384"/>
      <c r="P29" s="385"/>
      <c r="Q29" s="383">
        <v>2900</v>
      </c>
      <c r="R29" s="384"/>
      <c r="S29" s="384"/>
      <c r="T29" s="384"/>
      <c r="U29" s="384"/>
      <c r="V29" s="385"/>
      <c r="W29" s="450"/>
      <c r="X29" s="451"/>
      <c r="Y29" s="452"/>
      <c r="Z29" s="380" t="s">
        <v>182</v>
      </c>
      <c r="AA29" s="381"/>
      <c r="AB29" s="381"/>
      <c r="AC29" s="381"/>
      <c r="AD29" s="381"/>
      <c r="AE29" s="381"/>
      <c r="AF29" s="381"/>
      <c r="AG29" s="382"/>
      <c r="AH29" s="383">
        <v>97</v>
      </c>
      <c r="AI29" s="384"/>
      <c r="AJ29" s="384"/>
      <c r="AK29" s="384"/>
      <c r="AL29" s="385"/>
      <c r="AM29" s="383">
        <v>280330</v>
      </c>
      <c r="AN29" s="384"/>
      <c r="AO29" s="384"/>
      <c r="AP29" s="384"/>
      <c r="AQ29" s="384"/>
      <c r="AR29" s="385"/>
      <c r="AS29" s="383">
        <v>2890</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28113</v>
      </c>
      <c r="BO29" s="408"/>
      <c r="BP29" s="408"/>
      <c r="BQ29" s="408"/>
      <c r="BR29" s="408"/>
      <c r="BS29" s="408"/>
      <c r="BT29" s="408"/>
      <c r="BU29" s="409"/>
      <c r="BV29" s="407">
        <v>28019</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98.3</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7262837</v>
      </c>
      <c r="BO30" s="411"/>
      <c r="BP30" s="411"/>
      <c r="BQ30" s="411"/>
      <c r="BR30" s="411"/>
      <c r="BS30" s="411"/>
      <c r="BT30" s="411"/>
      <c r="BU30" s="412"/>
      <c r="BV30" s="410">
        <v>8030650</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193</v>
      </c>
      <c r="X33" s="369"/>
      <c r="Y33" s="369"/>
      <c r="Z33" s="369"/>
      <c r="AA33" s="369"/>
      <c r="AB33" s="369"/>
      <c r="AC33" s="369"/>
      <c r="AD33" s="369"/>
      <c r="AE33" s="369"/>
      <c r="AF33" s="369"/>
      <c r="AG33" s="369"/>
      <c r="AH33" s="369"/>
      <c r="AI33" s="369"/>
      <c r="AJ33" s="369"/>
      <c r="AK33" s="369"/>
      <c r="AL33" s="195"/>
      <c r="AM33" s="370" t="s">
        <v>194</v>
      </c>
      <c r="AN33" s="370"/>
      <c r="AO33" s="369" t="s">
        <v>192</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194</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農業集落排水処理施設事業特別会計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愛知県市町村職員退職手当組合</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土地取得特別会計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介護保険特別会計（保険事業勘定）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IF('各会計、関係団体の財政状況及び健全化判断比率'!B33="","",'各会計、関係団体の財政状況及び健全化判断比率'!B33)</f>
        <v>宅地造成事業特別会計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海部地区水防事務組合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介護保険特別会計（サービス事業勘定）</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海部南部消防組合（一般会計）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6</v>
      </c>
      <c r="V37" s="366"/>
      <c r="W37" s="365" t="str">
        <f>IF('各会計、関係団体の財政状況及び健全化判断比率'!B31="","",'各会計、関係団体の財政状況及び健全化判断比率'!B31)</f>
        <v>後期高齢者医療特別会計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海部南部消防組合（消防指令センター特別会計）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海部地区環境事務組合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海部南部広域事務組合（一般会計）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海部南部広域事務組合（障害者総合支援特別会計）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海部地区急病診療所組合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17</v>
      </c>
      <c r="BX42" s="366"/>
      <c r="BY42" s="365" t="str">
        <f>IF('各会計、関係団体の財政状況及び健全化判断比率'!B76="","",'各会計、関係団体の財政状況及び健全化判断比率'!B76)</f>
        <v>海部南部水道企業団</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18</v>
      </c>
      <c r="BX43" s="366"/>
      <c r="BY43" s="365" t="str">
        <f>IF('各会計、関係団体の財政状況及び健全化判断比率'!B77="","",'各会計、関係団体の財政状況及び健全化判断比率'!B77)</f>
        <v>愛知県後期高齢者医療広域連合（一般会計）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5MKGW9hyy2ADIiBhRxe2HkXQ3PV0q1q2lK/VgpzrApZSKxarNuM1gk3aRmKYl9LBYZC3iHo8BlLpDBzBQSwHQ==" saltValue="DTVCZugnHHtvWoglrALn2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P32" sqref="P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6" t="s">
        <v>563</v>
      </c>
      <c r="D34" s="1186"/>
      <c r="E34" s="1187"/>
      <c r="F34" s="32">
        <v>6.14</v>
      </c>
      <c r="G34" s="33">
        <v>6.47</v>
      </c>
      <c r="H34" s="33">
        <v>1.07</v>
      </c>
      <c r="I34" s="33">
        <v>6.18</v>
      </c>
      <c r="J34" s="34">
        <v>6.84</v>
      </c>
      <c r="K34" s="22"/>
      <c r="L34" s="22"/>
      <c r="M34" s="22"/>
      <c r="N34" s="22"/>
      <c r="O34" s="22"/>
      <c r="P34" s="22"/>
    </row>
    <row r="35" spans="1:16" ht="39" customHeight="1" x14ac:dyDescent="0.15">
      <c r="A35" s="22"/>
      <c r="B35" s="35"/>
      <c r="C35" s="1180" t="s">
        <v>564</v>
      </c>
      <c r="D35" s="1181"/>
      <c r="E35" s="1182"/>
      <c r="F35" s="36">
        <v>3.46</v>
      </c>
      <c r="G35" s="37">
        <v>3.57</v>
      </c>
      <c r="H35" s="37">
        <v>3.43</v>
      </c>
      <c r="I35" s="37">
        <v>2.89</v>
      </c>
      <c r="J35" s="38">
        <v>3.01</v>
      </c>
      <c r="K35" s="22"/>
      <c r="L35" s="22"/>
      <c r="M35" s="22"/>
      <c r="N35" s="22"/>
      <c r="O35" s="22"/>
      <c r="P35" s="22"/>
    </row>
    <row r="36" spans="1:16" ht="39" customHeight="1" x14ac:dyDescent="0.15">
      <c r="A36" s="22"/>
      <c r="B36" s="35"/>
      <c r="C36" s="1180" t="s">
        <v>565</v>
      </c>
      <c r="D36" s="1181"/>
      <c r="E36" s="1182"/>
      <c r="F36" s="36">
        <v>1.97</v>
      </c>
      <c r="G36" s="37">
        <v>1.88</v>
      </c>
      <c r="H36" s="37">
        <v>1.35</v>
      </c>
      <c r="I36" s="37">
        <v>1.1200000000000001</v>
      </c>
      <c r="J36" s="38">
        <v>0.87</v>
      </c>
      <c r="K36" s="22"/>
      <c r="L36" s="22"/>
      <c r="M36" s="22"/>
      <c r="N36" s="22"/>
      <c r="O36" s="22"/>
      <c r="P36" s="22"/>
    </row>
    <row r="37" spans="1:16" ht="39" customHeight="1" x14ac:dyDescent="0.15">
      <c r="A37" s="22"/>
      <c r="B37" s="35"/>
      <c r="C37" s="1180" t="s">
        <v>566</v>
      </c>
      <c r="D37" s="1181"/>
      <c r="E37" s="1182"/>
      <c r="F37" s="36">
        <v>0.06</v>
      </c>
      <c r="G37" s="37">
        <v>7.0000000000000007E-2</v>
      </c>
      <c r="H37" s="37">
        <v>0.28000000000000003</v>
      </c>
      <c r="I37" s="37">
        <v>0.25</v>
      </c>
      <c r="J37" s="38">
        <v>0.38</v>
      </c>
      <c r="K37" s="22"/>
      <c r="L37" s="22"/>
      <c r="M37" s="22"/>
      <c r="N37" s="22"/>
      <c r="O37" s="22"/>
      <c r="P37" s="22"/>
    </row>
    <row r="38" spans="1:16" ht="39" customHeight="1" x14ac:dyDescent="0.15">
      <c r="A38" s="22"/>
      <c r="B38" s="35"/>
      <c r="C38" s="1180" t="s">
        <v>567</v>
      </c>
      <c r="D38" s="1181"/>
      <c r="E38" s="1182"/>
      <c r="F38" s="36" t="s">
        <v>513</v>
      </c>
      <c r="G38" s="37">
        <v>0</v>
      </c>
      <c r="H38" s="37">
        <v>0</v>
      </c>
      <c r="I38" s="37">
        <v>0</v>
      </c>
      <c r="J38" s="38">
        <v>0.32</v>
      </c>
      <c r="K38" s="22"/>
      <c r="L38" s="22"/>
      <c r="M38" s="22"/>
      <c r="N38" s="22"/>
      <c r="O38" s="22"/>
      <c r="P38" s="22"/>
    </row>
    <row r="39" spans="1:16" ht="39" customHeight="1" x14ac:dyDescent="0.15">
      <c r="A39" s="22"/>
      <c r="B39" s="35"/>
      <c r="C39" s="1180" t="s">
        <v>568</v>
      </c>
      <c r="D39" s="1181"/>
      <c r="E39" s="1182"/>
      <c r="F39" s="36">
        <v>0</v>
      </c>
      <c r="G39" s="37">
        <v>0.01</v>
      </c>
      <c r="H39" s="37">
        <v>0.01</v>
      </c>
      <c r="I39" s="37">
        <v>0.02</v>
      </c>
      <c r="J39" s="38">
        <v>0.01</v>
      </c>
      <c r="K39" s="22"/>
      <c r="L39" s="22"/>
      <c r="M39" s="22"/>
      <c r="N39" s="22"/>
      <c r="O39" s="22"/>
      <c r="P39" s="22"/>
    </row>
    <row r="40" spans="1:16" ht="39" customHeight="1" x14ac:dyDescent="0.15">
      <c r="A40" s="22"/>
      <c r="B40" s="35"/>
      <c r="C40" s="1180" t="s">
        <v>569</v>
      </c>
      <c r="D40" s="1181"/>
      <c r="E40" s="1182"/>
      <c r="F40" s="36">
        <v>0.01</v>
      </c>
      <c r="G40" s="37">
        <v>0.01</v>
      </c>
      <c r="H40" s="37">
        <v>0.02</v>
      </c>
      <c r="I40" s="37">
        <v>0.03</v>
      </c>
      <c r="J40" s="38">
        <v>0</v>
      </c>
      <c r="K40" s="22"/>
      <c r="L40" s="22"/>
      <c r="M40" s="22"/>
      <c r="N40" s="22"/>
      <c r="O40" s="22"/>
      <c r="P40" s="22"/>
    </row>
    <row r="41" spans="1:16" ht="39" customHeight="1" x14ac:dyDescent="0.15">
      <c r="A41" s="22"/>
      <c r="B41" s="35"/>
      <c r="C41" s="1180" t="s">
        <v>570</v>
      </c>
      <c r="D41" s="1181"/>
      <c r="E41" s="1182"/>
      <c r="F41" s="36">
        <v>0</v>
      </c>
      <c r="G41" s="37">
        <v>0</v>
      </c>
      <c r="H41" s="37">
        <v>0</v>
      </c>
      <c r="I41" s="37">
        <v>0</v>
      </c>
      <c r="J41" s="38">
        <v>0</v>
      </c>
      <c r="K41" s="22"/>
      <c r="L41" s="22"/>
      <c r="M41" s="22"/>
      <c r="N41" s="22"/>
      <c r="O41" s="22"/>
      <c r="P41" s="22"/>
    </row>
    <row r="42" spans="1:16" ht="39" customHeight="1" x14ac:dyDescent="0.15">
      <c r="A42" s="22"/>
      <c r="B42" s="39"/>
      <c r="C42" s="1180" t="s">
        <v>571</v>
      </c>
      <c r="D42" s="1181"/>
      <c r="E42" s="1182"/>
      <c r="F42" s="36" t="s">
        <v>513</v>
      </c>
      <c r="G42" s="37" t="s">
        <v>513</v>
      </c>
      <c r="H42" s="37" t="s">
        <v>513</v>
      </c>
      <c r="I42" s="37" t="s">
        <v>513</v>
      </c>
      <c r="J42" s="38" t="s">
        <v>513</v>
      </c>
      <c r="K42" s="22"/>
      <c r="L42" s="22"/>
      <c r="M42" s="22"/>
      <c r="N42" s="22"/>
      <c r="O42" s="22"/>
      <c r="P42" s="22"/>
    </row>
    <row r="43" spans="1:16" ht="39" customHeight="1" thickBot="1" x14ac:dyDescent="0.2">
      <c r="A43" s="22"/>
      <c r="B43" s="40"/>
      <c r="C43" s="1183" t="s">
        <v>572</v>
      </c>
      <c r="D43" s="1184"/>
      <c r="E43" s="1185"/>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FB5EJ7tmWS5fBPMZGMyKcc3AhxYZ53QoFv1xiqA/aAVoHTrgH160lesodmwM8HgXsbzR2GP7ru4CzgL1ig+1Q==" saltValue="xmyYJ3T94PBsaSqak+nu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E47" sqref="E47:J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131</v>
      </c>
      <c r="L45" s="60">
        <v>131</v>
      </c>
      <c r="M45" s="60">
        <v>63</v>
      </c>
      <c r="N45" s="60">
        <v>17</v>
      </c>
      <c r="O45" s="61">
        <v>15</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x14ac:dyDescent="0.15">
      <c r="A48" s="48"/>
      <c r="B48" s="1198"/>
      <c r="C48" s="1199"/>
      <c r="D48" s="62"/>
      <c r="E48" s="1190" t="s">
        <v>15</v>
      </c>
      <c r="F48" s="1190"/>
      <c r="G48" s="1190"/>
      <c r="H48" s="1190"/>
      <c r="I48" s="1190"/>
      <c r="J48" s="1191"/>
      <c r="K48" s="63">
        <v>28</v>
      </c>
      <c r="L48" s="64">
        <v>29</v>
      </c>
      <c r="M48" s="64">
        <v>35</v>
      </c>
      <c r="N48" s="64">
        <v>35</v>
      </c>
      <c r="O48" s="65">
        <v>35</v>
      </c>
      <c r="P48" s="48"/>
      <c r="Q48" s="48"/>
      <c r="R48" s="48"/>
      <c r="S48" s="48"/>
      <c r="T48" s="48"/>
      <c r="U48" s="48"/>
    </row>
    <row r="49" spans="1:21" ht="30.75" customHeight="1" x14ac:dyDescent="0.15">
      <c r="A49" s="48"/>
      <c r="B49" s="1198"/>
      <c r="C49" s="1199"/>
      <c r="D49" s="62"/>
      <c r="E49" s="1190" t="s">
        <v>16</v>
      </c>
      <c r="F49" s="1190"/>
      <c r="G49" s="1190"/>
      <c r="H49" s="1190"/>
      <c r="I49" s="1190"/>
      <c r="J49" s="1191"/>
      <c r="K49" s="63">
        <v>46</v>
      </c>
      <c r="L49" s="64">
        <v>33</v>
      </c>
      <c r="M49" s="64">
        <v>23</v>
      </c>
      <c r="N49" s="64">
        <v>7</v>
      </c>
      <c r="O49" s="65">
        <v>0</v>
      </c>
      <c r="P49" s="48"/>
      <c r="Q49" s="48"/>
      <c r="R49" s="48"/>
      <c r="S49" s="48"/>
      <c r="T49" s="48"/>
      <c r="U49" s="48"/>
    </row>
    <row r="50" spans="1:21" ht="30.75" customHeight="1" x14ac:dyDescent="0.15">
      <c r="A50" s="48"/>
      <c r="B50" s="1198"/>
      <c r="C50" s="1199"/>
      <c r="D50" s="62"/>
      <c r="E50" s="1190" t="s">
        <v>17</v>
      </c>
      <c r="F50" s="1190"/>
      <c r="G50" s="1190"/>
      <c r="H50" s="1190"/>
      <c r="I50" s="1190"/>
      <c r="J50" s="1191"/>
      <c r="K50" s="63">
        <v>19</v>
      </c>
      <c r="L50" s="64">
        <v>18</v>
      </c>
      <c r="M50" s="64">
        <v>21</v>
      </c>
      <c r="N50" s="64">
        <v>21</v>
      </c>
      <c r="O50" s="65">
        <v>21</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513</v>
      </c>
      <c r="L51" s="64" t="s">
        <v>513</v>
      </c>
      <c r="M51" s="64" t="s">
        <v>513</v>
      </c>
      <c r="N51" s="64" t="s">
        <v>513</v>
      </c>
      <c r="O51" s="65" t="s">
        <v>513</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167</v>
      </c>
      <c r="L52" s="64">
        <v>167</v>
      </c>
      <c r="M52" s="64">
        <v>144</v>
      </c>
      <c r="N52" s="64">
        <v>138</v>
      </c>
      <c r="O52" s="65">
        <v>132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57</v>
      </c>
      <c r="L53" s="69">
        <v>44</v>
      </c>
      <c r="M53" s="69">
        <v>-2</v>
      </c>
      <c r="N53" s="69">
        <v>-58</v>
      </c>
      <c r="O53" s="70">
        <v>-61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DJLCZ4iM0AgFTmtFVhXlBILmvqin9VYt/2DSc+omDYQ2fk5uNFtrfCl/OznZcBW+tsvP8OqkNX3DOLhm0FZ0A==" saltValue="TmyVTkQuAzlWTDBaNIyP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16" t="s">
        <v>24</v>
      </c>
      <c r="C41" s="1217"/>
      <c r="D41" s="81"/>
      <c r="E41" s="1218" t="s">
        <v>25</v>
      </c>
      <c r="F41" s="1218"/>
      <c r="G41" s="1218"/>
      <c r="H41" s="1219"/>
      <c r="I41" s="82">
        <v>261</v>
      </c>
      <c r="J41" s="83">
        <v>137</v>
      </c>
      <c r="K41" s="83">
        <v>77</v>
      </c>
      <c r="L41" s="83">
        <v>61</v>
      </c>
      <c r="M41" s="84">
        <v>173</v>
      </c>
    </row>
    <row r="42" spans="2:13" ht="27.75" customHeight="1" x14ac:dyDescent="0.15">
      <c r="B42" s="1206"/>
      <c r="C42" s="1207"/>
      <c r="D42" s="85"/>
      <c r="E42" s="1210" t="s">
        <v>26</v>
      </c>
      <c r="F42" s="1210"/>
      <c r="G42" s="1210"/>
      <c r="H42" s="1211"/>
      <c r="I42" s="86">
        <v>158</v>
      </c>
      <c r="J42" s="87">
        <v>143</v>
      </c>
      <c r="K42" s="87">
        <v>128</v>
      </c>
      <c r="L42" s="87">
        <v>113</v>
      </c>
      <c r="M42" s="88">
        <v>98</v>
      </c>
    </row>
    <row r="43" spans="2:13" ht="27.75" customHeight="1" x14ac:dyDescent="0.15">
      <c r="B43" s="1206"/>
      <c r="C43" s="1207"/>
      <c r="D43" s="85"/>
      <c r="E43" s="1210" t="s">
        <v>27</v>
      </c>
      <c r="F43" s="1210"/>
      <c r="G43" s="1210"/>
      <c r="H43" s="1211"/>
      <c r="I43" s="86">
        <v>230</v>
      </c>
      <c r="J43" s="87">
        <v>211</v>
      </c>
      <c r="K43" s="87">
        <v>207</v>
      </c>
      <c r="L43" s="87">
        <v>200</v>
      </c>
      <c r="M43" s="88">
        <v>186</v>
      </c>
    </row>
    <row r="44" spans="2:13" ht="27.75" customHeight="1" x14ac:dyDescent="0.15">
      <c r="B44" s="1206"/>
      <c r="C44" s="1207"/>
      <c r="D44" s="85"/>
      <c r="E44" s="1210" t="s">
        <v>28</v>
      </c>
      <c r="F44" s="1210"/>
      <c r="G44" s="1210"/>
      <c r="H44" s="1211"/>
      <c r="I44" s="86">
        <v>75</v>
      </c>
      <c r="J44" s="87">
        <v>34</v>
      </c>
      <c r="K44" s="87">
        <v>8</v>
      </c>
      <c r="L44" s="87" t="s">
        <v>513</v>
      </c>
      <c r="M44" s="88" t="s">
        <v>513</v>
      </c>
    </row>
    <row r="45" spans="2:13" ht="27.75" customHeight="1" x14ac:dyDescent="0.15">
      <c r="B45" s="1206"/>
      <c r="C45" s="1207"/>
      <c r="D45" s="85"/>
      <c r="E45" s="1210" t="s">
        <v>29</v>
      </c>
      <c r="F45" s="1210"/>
      <c r="G45" s="1210"/>
      <c r="H45" s="1211"/>
      <c r="I45" s="86">
        <v>274</v>
      </c>
      <c r="J45" s="87">
        <v>193</v>
      </c>
      <c r="K45" s="87">
        <v>140</v>
      </c>
      <c r="L45" s="87">
        <v>275</v>
      </c>
      <c r="M45" s="88">
        <v>241</v>
      </c>
    </row>
    <row r="46" spans="2:13" ht="27.75" customHeight="1" x14ac:dyDescent="0.15">
      <c r="B46" s="1206"/>
      <c r="C46" s="1207"/>
      <c r="D46" s="89"/>
      <c r="E46" s="1210" t="s">
        <v>30</v>
      </c>
      <c r="F46" s="1210"/>
      <c r="G46" s="1210"/>
      <c r="H46" s="1211"/>
      <c r="I46" s="86" t="s">
        <v>513</v>
      </c>
      <c r="J46" s="87" t="s">
        <v>513</v>
      </c>
      <c r="K46" s="87" t="s">
        <v>513</v>
      </c>
      <c r="L46" s="87" t="s">
        <v>513</v>
      </c>
      <c r="M46" s="88" t="s">
        <v>513</v>
      </c>
    </row>
    <row r="47" spans="2:13" ht="27.75" customHeight="1" x14ac:dyDescent="0.15">
      <c r="B47" s="1206"/>
      <c r="C47" s="1207"/>
      <c r="D47" s="90"/>
      <c r="E47" s="1220" t="s">
        <v>31</v>
      </c>
      <c r="F47" s="1221"/>
      <c r="G47" s="1221"/>
      <c r="H47" s="1222"/>
      <c r="I47" s="86" t="s">
        <v>513</v>
      </c>
      <c r="J47" s="87" t="s">
        <v>513</v>
      </c>
      <c r="K47" s="87" t="s">
        <v>513</v>
      </c>
      <c r="L47" s="87" t="s">
        <v>513</v>
      </c>
      <c r="M47" s="88" t="s">
        <v>513</v>
      </c>
    </row>
    <row r="48" spans="2:13" ht="27.75" customHeight="1" x14ac:dyDescent="0.15">
      <c r="B48" s="1206"/>
      <c r="C48" s="1207"/>
      <c r="D48" s="85"/>
      <c r="E48" s="1210" t="s">
        <v>32</v>
      </c>
      <c r="F48" s="1210"/>
      <c r="G48" s="1210"/>
      <c r="H48" s="1211"/>
      <c r="I48" s="86" t="s">
        <v>513</v>
      </c>
      <c r="J48" s="87" t="s">
        <v>513</v>
      </c>
      <c r="K48" s="87" t="s">
        <v>513</v>
      </c>
      <c r="L48" s="87" t="s">
        <v>513</v>
      </c>
      <c r="M48" s="88" t="s">
        <v>513</v>
      </c>
    </row>
    <row r="49" spans="2:13" ht="27.75" customHeight="1" x14ac:dyDescent="0.15">
      <c r="B49" s="1208"/>
      <c r="C49" s="1209"/>
      <c r="D49" s="85"/>
      <c r="E49" s="1210" t="s">
        <v>33</v>
      </c>
      <c r="F49" s="1210"/>
      <c r="G49" s="1210"/>
      <c r="H49" s="1211"/>
      <c r="I49" s="86" t="s">
        <v>513</v>
      </c>
      <c r="J49" s="87" t="s">
        <v>513</v>
      </c>
      <c r="K49" s="87" t="s">
        <v>513</v>
      </c>
      <c r="L49" s="87" t="s">
        <v>513</v>
      </c>
      <c r="M49" s="88" t="s">
        <v>513</v>
      </c>
    </row>
    <row r="50" spans="2:13" ht="27.75" customHeight="1" x14ac:dyDescent="0.15">
      <c r="B50" s="1204" t="s">
        <v>34</v>
      </c>
      <c r="C50" s="1205"/>
      <c r="D50" s="91"/>
      <c r="E50" s="1210" t="s">
        <v>35</v>
      </c>
      <c r="F50" s="1210"/>
      <c r="G50" s="1210"/>
      <c r="H50" s="1211"/>
      <c r="I50" s="86">
        <v>9356</v>
      </c>
      <c r="J50" s="87">
        <v>9548</v>
      </c>
      <c r="K50" s="87">
        <v>9066</v>
      </c>
      <c r="L50" s="87">
        <v>9205</v>
      </c>
      <c r="M50" s="88">
        <v>8476</v>
      </c>
    </row>
    <row r="51" spans="2:13" ht="27.75" customHeight="1" x14ac:dyDescent="0.15">
      <c r="B51" s="1206"/>
      <c r="C51" s="1207"/>
      <c r="D51" s="85"/>
      <c r="E51" s="1210" t="s">
        <v>36</v>
      </c>
      <c r="F51" s="1210"/>
      <c r="G51" s="1210"/>
      <c r="H51" s="1211"/>
      <c r="I51" s="86" t="s">
        <v>513</v>
      </c>
      <c r="J51" s="87" t="s">
        <v>513</v>
      </c>
      <c r="K51" s="87" t="s">
        <v>513</v>
      </c>
      <c r="L51" s="87" t="s">
        <v>513</v>
      </c>
      <c r="M51" s="88" t="s">
        <v>513</v>
      </c>
    </row>
    <row r="52" spans="2:13" ht="27.75" customHeight="1" x14ac:dyDescent="0.15">
      <c r="B52" s="1208"/>
      <c r="C52" s="1209"/>
      <c r="D52" s="85"/>
      <c r="E52" s="1210" t="s">
        <v>37</v>
      </c>
      <c r="F52" s="1210"/>
      <c r="G52" s="1210"/>
      <c r="H52" s="1211"/>
      <c r="I52" s="86">
        <v>1385</v>
      </c>
      <c r="J52" s="87">
        <v>1238</v>
      </c>
      <c r="K52" s="87">
        <v>1113</v>
      </c>
      <c r="L52" s="87">
        <v>991</v>
      </c>
      <c r="M52" s="88">
        <v>871</v>
      </c>
    </row>
    <row r="53" spans="2:13" ht="27.75" customHeight="1" thickBot="1" x14ac:dyDescent="0.2">
      <c r="B53" s="1212" t="s">
        <v>38</v>
      </c>
      <c r="C53" s="1213"/>
      <c r="D53" s="92"/>
      <c r="E53" s="1214" t="s">
        <v>39</v>
      </c>
      <c r="F53" s="1214"/>
      <c r="G53" s="1214"/>
      <c r="H53" s="1215"/>
      <c r="I53" s="93">
        <v>-9744</v>
      </c>
      <c r="J53" s="94">
        <v>-10069</v>
      </c>
      <c r="K53" s="94">
        <v>-9619</v>
      </c>
      <c r="L53" s="94">
        <v>-9547</v>
      </c>
      <c r="M53" s="95">
        <v>-8651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bowkNVlItvzf2IyyZcuQ1aZF9J1euW6gqxEPuR4Lc8hAMKlKDWoXO61Y5rUBMya/Pi5udsDapMqj8WfaIwhIA==" saltValue="Fvdvuuj67/FxCQDGJOsY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31" t="s">
        <v>42</v>
      </c>
      <c r="D55" s="1231"/>
      <c r="E55" s="1232"/>
      <c r="F55" s="107">
        <v>4490</v>
      </c>
      <c r="G55" s="107">
        <v>880</v>
      </c>
      <c r="H55" s="108">
        <v>878</v>
      </c>
    </row>
    <row r="56" spans="2:8" ht="52.5" customHeight="1" x14ac:dyDescent="0.15">
      <c r="B56" s="109"/>
      <c r="C56" s="1233" t="s">
        <v>43</v>
      </c>
      <c r="D56" s="1233"/>
      <c r="E56" s="1234"/>
      <c r="F56" s="110">
        <v>28</v>
      </c>
      <c r="G56" s="110">
        <v>28</v>
      </c>
      <c r="H56" s="111">
        <v>28</v>
      </c>
    </row>
    <row r="57" spans="2:8" ht="53.25" customHeight="1" x14ac:dyDescent="0.15">
      <c r="B57" s="109"/>
      <c r="C57" s="1235" t="s">
        <v>44</v>
      </c>
      <c r="D57" s="1235"/>
      <c r="E57" s="1236"/>
      <c r="F57" s="112">
        <v>4715</v>
      </c>
      <c r="G57" s="112">
        <v>8031</v>
      </c>
      <c r="H57" s="113">
        <v>7263</v>
      </c>
    </row>
    <row r="58" spans="2:8" ht="45.75" customHeight="1" x14ac:dyDescent="0.15">
      <c r="B58" s="114"/>
      <c r="C58" s="1223" t="s">
        <v>591</v>
      </c>
      <c r="D58" s="1224"/>
      <c r="E58" s="1225"/>
      <c r="F58" s="115">
        <v>4068</v>
      </c>
      <c r="G58" s="115">
        <v>7383</v>
      </c>
      <c r="H58" s="116">
        <v>6615</v>
      </c>
    </row>
    <row r="59" spans="2:8" ht="45.75" customHeight="1" x14ac:dyDescent="0.15">
      <c r="B59" s="114"/>
      <c r="C59" s="1223" t="s">
        <v>592</v>
      </c>
      <c r="D59" s="1224"/>
      <c r="E59" s="1225"/>
      <c r="F59" s="115">
        <v>510</v>
      </c>
      <c r="G59" s="115">
        <v>510</v>
      </c>
      <c r="H59" s="116">
        <v>510</v>
      </c>
    </row>
    <row r="60" spans="2:8" ht="45.75" customHeight="1" x14ac:dyDescent="0.15">
      <c r="B60" s="114"/>
      <c r="C60" s="1223" t="s">
        <v>593</v>
      </c>
      <c r="D60" s="1224"/>
      <c r="E60" s="1225"/>
      <c r="F60" s="115">
        <v>137</v>
      </c>
      <c r="G60" s="115">
        <v>137</v>
      </c>
      <c r="H60" s="116">
        <v>138</v>
      </c>
    </row>
    <row r="61" spans="2:8" ht="45.75" customHeight="1" x14ac:dyDescent="0.15">
      <c r="B61" s="114"/>
      <c r="C61" s="1223"/>
      <c r="D61" s="1224"/>
      <c r="E61" s="1225"/>
      <c r="F61" s="115"/>
      <c r="G61" s="115"/>
      <c r="H61" s="116"/>
    </row>
    <row r="62" spans="2:8" ht="45.75" customHeight="1" thickBot="1" x14ac:dyDescent="0.2">
      <c r="B62" s="117"/>
      <c r="C62" s="1226"/>
      <c r="D62" s="1227"/>
      <c r="E62" s="1228"/>
      <c r="F62" s="118"/>
      <c r="G62" s="118"/>
      <c r="H62" s="119"/>
    </row>
    <row r="63" spans="2:8" ht="52.5" customHeight="1" thickBot="1" x14ac:dyDescent="0.2">
      <c r="B63" s="120"/>
      <c r="C63" s="1229" t="s">
        <v>45</v>
      </c>
      <c r="D63" s="1229"/>
      <c r="E63" s="1230"/>
      <c r="F63" s="121">
        <v>9233</v>
      </c>
      <c r="G63" s="121">
        <v>8938</v>
      </c>
      <c r="H63" s="122">
        <v>8169</v>
      </c>
    </row>
    <row r="64" spans="2:8" ht="15" customHeight="1" x14ac:dyDescent="0.15"/>
    <row r="65" ht="0" hidden="1" customHeight="1" x14ac:dyDescent="0.15"/>
    <row r="66" ht="0" hidden="1" customHeight="1" x14ac:dyDescent="0.15"/>
  </sheetData>
  <sheetProtection algorithmName="SHA-512" hashValue="q0iD7iQHNfD/UrcZqmt3HB2hGiHBiqll+Zl+6gu3mcNpKp+d80KAzNyLCIaLk3NEM+sxp7dQ9p4bKMtS+LH40Q==" saltValue="5z2rSufjPg8DrTwSo26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155960</v>
      </c>
      <c r="E3" s="141"/>
      <c r="F3" s="142">
        <v>238802</v>
      </c>
      <c r="G3" s="143"/>
      <c r="H3" s="144"/>
    </row>
    <row r="4" spans="1:8" x14ac:dyDescent="0.15">
      <c r="A4" s="145"/>
      <c r="B4" s="146"/>
      <c r="C4" s="147"/>
      <c r="D4" s="148">
        <v>75052</v>
      </c>
      <c r="E4" s="149"/>
      <c r="F4" s="150">
        <v>128562</v>
      </c>
      <c r="G4" s="151"/>
      <c r="H4" s="152"/>
    </row>
    <row r="5" spans="1:8" x14ac:dyDescent="0.15">
      <c r="A5" s="133" t="s">
        <v>548</v>
      </c>
      <c r="B5" s="138"/>
      <c r="C5" s="139"/>
      <c r="D5" s="140">
        <v>259097</v>
      </c>
      <c r="E5" s="141"/>
      <c r="F5" s="142">
        <v>288550</v>
      </c>
      <c r="G5" s="143"/>
      <c r="H5" s="144"/>
    </row>
    <row r="6" spans="1:8" x14ac:dyDescent="0.15">
      <c r="A6" s="145"/>
      <c r="B6" s="146"/>
      <c r="C6" s="147"/>
      <c r="D6" s="148">
        <v>161562</v>
      </c>
      <c r="E6" s="149"/>
      <c r="F6" s="150">
        <v>141525</v>
      </c>
      <c r="G6" s="151"/>
      <c r="H6" s="152"/>
    </row>
    <row r="7" spans="1:8" x14ac:dyDescent="0.15">
      <c r="A7" s="133" t="s">
        <v>549</v>
      </c>
      <c r="B7" s="138"/>
      <c r="C7" s="139"/>
      <c r="D7" s="140">
        <v>421745</v>
      </c>
      <c r="E7" s="141"/>
      <c r="F7" s="142">
        <v>245039</v>
      </c>
      <c r="G7" s="143"/>
      <c r="H7" s="144"/>
    </row>
    <row r="8" spans="1:8" x14ac:dyDescent="0.15">
      <c r="A8" s="145"/>
      <c r="B8" s="146"/>
      <c r="C8" s="147"/>
      <c r="D8" s="148">
        <v>152253</v>
      </c>
      <c r="E8" s="149"/>
      <c r="F8" s="150">
        <v>108922</v>
      </c>
      <c r="G8" s="151"/>
      <c r="H8" s="152"/>
    </row>
    <row r="9" spans="1:8" x14ac:dyDescent="0.15">
      <c r="A9" s="133" t="s">
        <v>550</v>
      </c>
      <c r="B9" s="138"/>
      <c r="C9" s="139"/>
      <c r="D9" s="140">
        <v>317966</v>
      </c>
      <c r="E9" s="141"/>
      <c r="F9" s="142">
        <v>237994</v>
      </c>
      <c r="G9" s="143"/>
      <c r="H9" s="144"/>
    </row>
    <row r="10" spans="1:8" x14ac:dyDescent="0.15">
      <c r="A10" s="145"/>
      <c r="B10" s="146"/>
      <c r="C10" s="147"/>
      <c r="D10" s="148">
        <v>131090</v>
      </c>
      <c r="E10" s="149"/>
      <c r="F10" s="150">
        <v>110361</v>
      </c>
      <c r="G10" s="151"/>
      <c r="H10" s="152"/>
    </row>
    <row r="11" spans="1:8" x14ac:dyDescent="0.15">
      <c r="A11" s="133" t="s">
        <v>551</v>
      </c>
      <c r="B11" s="138"/>
      <c r="C11" s="139"/>
      <c r="D11" s="140">
        <v>507994</v>
      </c>
      <c r="E11" s="141"/>
      <c r="F11" s="142">
        <v>267911</v>
      </c>
      <c r="G11" s="143"/>
      <c r="H11" s="144"/>
    </row>
    <row r="12" spans="1:8" x14ac:dyDescent="0.15">
      <c r="A12" s="145"/>
      <c r="B12" s="146"/>
      <c r="C12" s="153"/>
      <c r="D12" s="148">
        <v>361813</v>
      </c>
      <c r="E12" s="149"/>
      <c r="F12" s="150">
        <v>106425</v>
      </c>
      <c r="G12" s="151"/>
      <c r="H12" s="152"/>
    </row>
    <row r="13" spans="1:8" x14ac:dyDescent="0.15">
      <c r="A13" s="133"/>
      <c r="B13" s="138"/>
      <c r="C13" s="154"/>
      <c r="D13" s="155">
        <v>332552</v>
      </c>
      <c r="E13" s="156"/>
      <c r="F13" s="157">
        <v>255659</v>
      </c>
      <c r="G13" s="158"/>
      <c r="H13" s="144"/>
    </row>
    <row r="14" spans="1:8" x14ac:dyDescent="0.15">
      <c r="A14" s="145"/>
      <c r="B14" s="146"/>
      <c r="C14" s="147"/>
      <c r="D14" s="148">
        <v>176354</v>
      </c>
      <c r="E14" s="149"/>
      <c r="F14" s="150">
        <v>119159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6.14</v>
      </c>
      <c r="C19" s="159">
        <f>ROUND(VALUE(SUBSTITUTE(実質収支比率等に係る経年分析!G$48,"▲","-")),2)</f>
        <v>6.47</v>
      </c>
      <c r="D19" s="159">
        <f>ROUND(VALUE(SUBSTITUTE(実質収支比率等に係る経年分析!H$48,"▲","-")),2)</f>
        <v>1.08</v>
      </c>
      <c r="E19" s="159">
        <f>ROUND(VALUE(SUBSTITUTE(実質収支比率等に係る経年分析!I$48,"▲","-")),2)</f>
        <v>6.19</v>
      </c>
      <c r="F19" s="159">
        <f>ROUND(VALUE(SUBSTITUTE(実質収支比率等に係る経年分析!J$48,"▲","-")),2)</f>
        <v>6.85</v>
      </c>
    </row>
    <row r="20" spans="1:11" x14ac:dyDescent="0.15">
      <c r="A20" s="159" t="s">
        <v>49</v>
      </c>
      <c r="B20" s="159">
        <f>ROUND(VALUE(SUBSTITUTE(実質収支比率等に係る経年分析!F$47,"▲","-")),2)</f>
        <v>94.15</v>
      </c>
      <c r="C20" s="159">
        <f>ROUND(VALUE(SUBSTITUTE(実質収支比率等に係る経年分析!G$47,"▲","-")),2)</f>
        <v>106.84</v>
      </c>
      <c r="D20" s="159">
        <f>ROUND(VALUE(SUBSTITUTE(実質収支比率等に係る経年分析!H$47,"▲","-")),2)</f>
        <v>102.12</v>
      </c>
      <c r="E20" s="159">
        <f>ROUND(VALUE(SUBSTITUTE(実質収支比率等に係る経年分析!I$47,"▲","-")),2)</f>
        <v>20</v>
      </c>
      <c r="F20" s="159">
        <f>ROUND(VALUE(SUBSTITUTE(実質収支比率等に係る経年分析!J$47,"▲","-")),2)</f>
        <v>19.63</v>
      </c>
    </row>
    <row r="21" spans="1:11" x14ac:dyDescent="0.15">
      <c r="A21" s="159" t="s">
        <v>50</v>
      </c>
      <c r="B21" s="159">
        <f>IF(ISNUMBER(VALUE(SUBSTITUTE(実質収支比率等に係る経年分析!F$49,"▲","-"))),ROUND(VALUE(SUBSTITUTE(実質収支比率等に係る経年分析!F$49,"▲","-")),2),NA())</f>
        <v>11.35</v>
      </c>
      <c r="C21" s="159">
        <f>IF(ISNUMBER(VALUE(SUBSTITUTE(実質収支比率等に係る経年分析!G$49,"▲","-"))),ROUND(VALUE(SUBSTITUTE(実質収支比率等に係る経年分析!G$49,"▲","-")),2),NA())</f>
        <v>10.45</v>
      </c>
      <c r="D21" s="159">
        <f>IF(ISNUMBER(VALUE(SUBSTITUTE(実質収支比率等に係る経年分析!H$49,"▲","-"))),ROUND(VALUE(SUBSTITUTE(実質収支比率等に係る経年分析!H$49,"▲","-")),2),NA())</f>
        <v>-4.76</v>
      </c>
      <c r="E21" s="159">
        <f>IF(ISNUMBER(VALUE(SUBSTITUTE(実質収支比率等に係る経年分析!I$49,"▲","-"))),ROUND(VALUE(SUBSTITUTE(実質収支比率等に係る経年分析!I$49,"▲","-")),2),NA())</f>
        <v>-77.260000000000005</v>
      </c>
      <c r="F21" s="159">
        <f>IF(ISNUMBER(VALUE(SUBSTITUTE(実質収支比率等に係る経年分析!J$49,"▲","-"))),ROUND(VALUE(SUBSTITUTE(実質収支比率等に係る経年分析!J$49,"▲","-")),2),NA())</f>
        <v>0.72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介護保険特別会計（サービス事業勘定）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宅地造成事業特別会計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0.32</v>
      </c>
    </row>
    <row r="33" spans="1:16" x14ac:dyDescent="0.15">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0.28000000000000003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1.1200000000000001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0.87</v>
      </c>
    </row>
    <row r="35" spans="1:16" x14ac:dyDescent="0.15">
      <c r="A35" s="160" t="str">
        <f>IF(連結実質赤字比率に係る赤字・黒字の構成分析!C$35="",NA(),連結実質赤字比率に係る赤字・黒字の構成分析!C$35)</f>
        <v>農業集落排水処理施設事業特別会計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3.57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6.14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6.84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167</v>
      </c>
      <c r="E42" s="161"/>
      <c r="F42" s="161"/>
      <c r="G42" s="161">
        <f>'実質公債費比率（分子）の構造'!L$52</f>
        <v>167</v>
      </c>
      <c r="H42" s="161"/>
      <c r="I42" s="161"/>
      <c r="J42" s="161">
        <f>'実質公債費比率（分子）の構造'!M$52</f>
        <v>144</v>
      </c>
      <c r="K42" s="161"/>
      <c r="L42" s="161"/>
      <c r="M42" s="161">
        <f>'実質公債費比率（分子）の構造'!N$52</f>
        <v>138</v>
      </c>
      <c r="N42" s="161"/>
      <c r="O42" s="161"/>
      <c r="P42" s="161">
        <f>'実質公債費比率（分子）の構造'!O$52</f>
        <v>132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19</v>
      </c>
      <c r="C44" s="161"/>
      <c r="D44" s="161"/>
      <c r="E44" s="161">
        <f>'実質公債費比率（分子）の構造'!L$50</f>
        <v>18</v>
      </c>
      <c r="F44" s="161"/>
      <c r="G44" s="161"/>
      <c r="H44" s="161">
        <f>'実質公債費比率（分子）の構造'!M$50</f>
        <v>21</v>
      </c>
      <c r="I44" s="161"/>
      <c r="J44" s="161"/>
      <c r="K44" s="161">
        <f>'実質公債費比率（分子）の構造'!N$50</f>
        <v>21</v>
      </c>
      <c r="L44" s="161"/>
      <c r="M44" s="161"/>
      <c r="N44" s="161">
        <f>'実質公債費比率（分子）の構造'!O$50</f>
        <v>21</v>
      </c>
      <c r="O44" s="161"/>
      <c r="P44" s="161"/>
    </row>
    <row r="45" spans="1:16" x14ac:dyDescent="0.15">
      <c r="A45" s="161" t="s">
        <v>60</v>
      </c>
      <c r="B45" s="161">
        <f>'実質公債費比率（分子）の構造'!K$49</f>
        <v>46</v>
      </c>
      <c r="C45" s="161"/>
      <c r="D45" s="161"/>
      <c r="E45" s="161">
        <f>'実質公債費比率（分子）の構造'!L$49</f>
        <v>33</v>
      </c>
      <c r="F45" s="161"/>
      <c r="G45" s="161"/>
      <c r="H45" s="161">
        <f>'実質公債費比率（分子）の構造'!M$49</f>
        <v>23</v>
      </c>
      <c r="I45" s="161"/>
      <c r="J45" s="161"/>
      <c r="K45" s="161">
        <f>'実質公債費比率（分子）の構造'!N$49</f>
        <v>7</v>
      </c>
      <c r="L45" s="161"/>
      <c r="M45" s="161"/>
      <c r="N45" s="161">
        <f>'実質公債費比率（分子）の構造'!O$49</f>
        <v>0</v>
      </c>
      <c r="O45" s="161"/>
      <c r="P45" s="161"/>
    </row>
    <row r="46" spans="1:16" x14ac:dyDescent="0.15">
      <c r="A46" s="161" t="s">
        <v>61</v>
      </c>
      <c r="B46" s="161">
        <f>'実質公債費比率（分子）の構造'!K$48</f>
        <v>28</v>
      </c>
      <c r="C46" s="161"/>
      <c r="D46" s="161"/>
      <c r="E46" s="161">
        <f>'実質公債費比率（分子）の構造'!L$48</f>
        <v>29</v>
      </c>
      <c r="F46" s="161"/>
      <c r="G46" s="161"/>
      <c r="H46" s="161">
        <f>'実質公債費比率（分子）の構造'!M$48</f>
        <v>35</v>
      </c>
      <c r="I46" s="161"/>
      <c r="J46" s="161"/>
      <c r="K46" s="161">
        <f>'実質公債費比率（分子）の構造'!N$48</f>
        <v>35</v>
      </c>
      <c r="L46" s="161"/>
      <c r="M46" s="161"/>
      <c r="N46" s="161">
        <f>'実質公債費比率（分子）の構造'!O$48</f>
        <v>35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131</v>
      </c>
      <c r="C49" s="161"/>
      <c r="D49" s="161"/>
      <c r="E49" s="161">
        <f>'実質公債費比率（分子）の構造'!L$45</f>
        <v>131</v>
      </c>
      <c r="F49" s="161"/>
      <c r="G49" s="161"/>
      <c r="H49" s="161">
        <f>'実質公債費比率（分子）の構造'!M$45</f>
        <v>63</v>
      </c>
      <c r="I49" s="161"/>
      <c r="J49" s="161"/>
      <c r="K49" s="161">
        <f>'実質公債費比率（分子）の構造'!N$45</f>
        <v>17</v>
      </c>
      <c r="L49" s="161"/>
      <c r="M49" s="161"/>
      <c r="N49" s="161">
        <f>'実質公債費比率（分子）の構造'!O$45</f>
        <v>15</v>
      </c>
      <c r="O49" s="161"/>
      <c r="P49" s="161"/>
    </row>
    <row r="50" spans="1:16" x14ac:dyDescent="0.15">
      <c r="A50" s="161" t="s">
        <v>65</v>
      </c>
      <c r="B50" s="161" t="e">
        <f>NA()</f>
        <v>#N/A</v>
      </c>
      <c r="C50" s="161">
        <f>IF(ISNUMBER('実質公債費比率（分子）の構造'!K$53),'実質公債費比率（分子）の構造'!K$53,NA())</f>
        <v>57</v>
      </c>
      <c r="D50" s="161" t="e">
        <f>NA()</f>
        <v>#N/A</v>
      </c>
      <c r="E50" s="161" t="e">
        <f>NA()</f>
        <v>#N/A</v>
      </c>
      <c r="F50" s="161">
        <f>IF(ISNUMBER('実質公債費比率（分子）の構造'!L$53),'実質公債費比率（分子）の構造'!L$53,NA())</f>
        <v>44</v>
      </c>
      <c r="G50" s="161" t="e">
        <f>NA()</f>
        <v>#N/A</v>
      </c>
      <c r="H50" s="161" t="e">
        <f>NA()</f>
        <v>#N/A</v>
      </c>
      <c r="I50" s="161">
        <f>IF(ISNUMBER('実質公債費比率（分子）の構造'!M$53),'実質公債費比率（分子）の構造'!M$53,NA())</f>
        <v>-2</v>
      </c>
      <c r="J50" s="161" t="e">
        <f>NA()</f>
        <v>#N/A</v>
      </c>
      <c r="K50" s="161" t="e">
        <f>NA()</f>
        <v>#N/A</v>
      </c>
      <c r="L50" s="161">
        <f>IF(ISNUMBER('実質公債費比率（分子）の構造'!N$53),'実質公債費比率（分子）の構造'!N$53,NA())</f>
        <v>-58</v>
      </c>
      <c r="M50" s="161" t="e">
        <f>NA()</f>
        <v>#N/A</v>
      </c>
      <c r="N50" s="161" t="e">
        <f>NA()</f>
        <v>#N/A</v>
      </c>
      <c r="O50" s="161">
        <f>IF(ISNUMBER('実質公債費比率（分子）の構造'!O$53),'実質公債費比率（分子）の構造'!O$53,NA())</f>
        <v>-61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1385</v>
      </c>
      <c r="E56" s="160"/>
      <c r="F56" s="160"/>
      <c r="G56" s="160">
        <f>'将来負担比率（分子）の構造'!J$52</f>
        <v>1238</v>
      </c>
      <c r="H56" s="160"/>
      <c r="I56" s="160"/>
      <c r="J56" s="160">
        <f>'将来負担比率（分子）の構造'!K$52</f>
        <v>1113</v>
      </c>
      <c r="K56" s="160"/>
      <c r="L56" s="160"/>
      <c r="M56" s="160">
        <f>'将来負担比率（分子）の構造'!L$52</f>
        <v>991</v>
      </c>
      <c r="N56" s="160"/>
      <c r="O56" s="160"/>
      <c r="P56" s="160">
        <f>'将来負担比率（分子）の構造'!M$52</f>
        <v>871</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9356</v>
      </c>
      <c r="E58" s="160"/>
      <c r="F58" s="160"/>
      <c r="G58" s="160">
        <f>'将来負担比率（分子）の構造'!J$50</f>
        <v>9548</v>
      </c>
      <c r="H58" s="160"/>
      <c r="I58" s="160"/>
      <c r="J58" s="160">
        <f>'将来負担比率（分子）の構造'!K$50</f>
        <v>9066</v>
      </c>
      <c r="K58" s="160"/>
      <c r="L58" s="160"/>
      <c r="M58" s="160">
        <f>'将来負担比率（分子）の構造'!L$50</f>
        <v>9205</v>
      </c>
      <c r="N58" s="160"/>
      <c r="O58" s="160"/>
      <c r="P58" s="160">
        <f>'将来負担比率（分子）の構造'!M$50</f>
        <v>8476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274</v>
      </c>
      <c r="C62" s="160"/>
      <c r="D62" s="160"/>
      <c r="E62" s="160">
        <f>'将来負担比率（分子）の構造'!J$45</f>
        <v>193</v>
      </c>
      <c r="F62" s="160"/>
      <c r="G62" s="160"/>
      <c r="H62" s="160">
        <f>'将来負担比率（分子）の構造'!K$45</f>
        <v>140</v>
      </c>
      <c r="I62" s="160"/>
      <c r="J62" s="160"/>
      <c r="K62" s="160">
        <f>'将来負担比率（分子）の構造'!L$45</f>
        <v>275</v>
      </c>
      <c r="L62" s="160"/>
      <c r="M62" s="160"/>
      <c r="N62" s="160">
        <f>'将来負担比率（分子）の構造'!M$45</f>
        <v>241</v>
      </c>
      <c r="O62" s="160"/>
      <c r="P62" s="160"/>
    </row>
    <row r="63" spans="1:16" x14ac:dyDescent="0.15">
      <c r="A63" s="160" t="s">
        <v>28</v>
      </c>
      <c r="B63" s="160">
        <f>'将来負担比率（分子）の構造'!I$44</f>
        <v>75</v>
      </c>
      <c r="C63" s="160"/>
      <c r="D63" s="160"/>
      <c r="E63" s="160">
        <f>'将来負担比率（分子）の構造'!J$44</f>
        <v>34</v>
      </c>
      <c r="F63" s="160"/>
      <c r="G63" s="160"/>
      <c r="H63" s="160">
        <f>'将来負担比率（分子）の構造'!K$44</f>
        <v>8</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230</v>
      </c>
      <c r="C64" s="160"/>
      <c r="D64" s="160"/>
      <c r="E64" s="160">
        <f>'将来負担比率（分子）の構造'!J$43</f>
        <v>211</v>
      </c>
      <c r="F64" s="160"/>
      <c r="G64" s="160"/>
      <c r="H64" s="160">
        <f>'将来負担比率（分子）の構造'!K$43</f>
        <v>207</v>
      </c>
      <c r="I64" s="160"/>
      <c r="J64" s="160"/>
      <c r="K64" s="160">
        <f>'将来負担比率（分子）の構造'!L$43</f>
        <v>200</v>
      </c>
      <c r="L64" s="160"/>
      <c r="M64" s="160"/>
      <c r="N64" s="160">
        <f>'将来負担比率（分子）の構造'!M$43</f>
        <v>186</v>
      </c>
      <c r="O64" s="160"/>
      <c r="P64" s="160"/>
    </row>
    <row r="65" spans="1:16" x14ac:dyDescent="0.15">
      <c r="A65" s="160" t="s">
        <v>26</v>
      </c>
      <c r="B65" s="160">
        <f>'将来負担比率（分子）の構造'!I$42</f>
        <v>158</v>
      </c>
      <c r="C65" s="160"/>
      <c r="D65" s="160"/>
      <c r="E65" s="160">
        <f>'将来負担比率（分子）の構造'!J$42</f>
        <v>143</v>
      </c>
      <c r="F65" s="160"/>
      <c r="G65" s="160"/>
      <c r="H65" s="160">
        <f>'将来負担比率（分子）の構造'!K$42</f>
        <v>128</v>
      </c>
      <c r="I65" s="160"/>
      <c r="J65" s="160"/>
      <c r="K65" s="160">
        <f>'将来負担比率（分子）の構造'!L$42</f>
        <v>113</v>
      </c>
      <c r="L65" s="160"/>
      <c r="M65" s="160"/>
      <c r="N65" s="160">
        <f>'将来負担比率（分子）の構造'!M$42</f>
        <v>98</v>
      </c>
      <c r="O65" s="160"/>
      <c r="P65" s="160"/>
    </row>
    <row r="66" spans="1:16" x14ac:dyDescent="0.15">
      <c r="A66" s="160" t="s">
        <v>25</v>
      </c>
      <c r="B66" s="160">
        <f>'将来負担比率（分子）の構造'!I$41</f>
        <v>261</v>
      </c>
      <c r="C66" s="160"/>
      <c r="D66" s="160"/>
      <c r="E66" s="160">
        <f>'将来負担比率（分子）の構造'!J$41</f>
        <v>137</v>
      </c>
      <c r="F66" s="160"/>
      <c r="G66" s="160"/>
      <c r="H66" s="160">
        <f>'将来負担比率（分子）の構造'!K$41</f>
        <v>77</v>
      </c>
      <c r="I66" s="160"/>
      <c r="J66" s="160"/>
      <c r="K66" s="160">
        <f>'将来負担比率（分子）の構造'!L$41</f>
        <v>61</v>
      </c>
      <c r="L66" s="160"/>
      <c r="M66" s="160"/>
      <c r="N66" s="160">
        <f>'将来負担比率（分子）の構造'!M$41</f>
        <v>173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4490</v>
      </c>
      <c r="C72" s="164">
        <f>基金残高に係る経年分析!G55</f>
        <v>880</v>
      </c>
      <c r="D72" s="164">
        <f>基金残高に係る経年分析!H55</f>
        <v>878</v>
      </c>
    </row>
    <row r="73" spans="1:16" x14ac:dyDescent="0.15">
      <c r="A73" s="163" t="s">
        <v>72</v>
      </c>
      <c r="B73" s="164">
        <f>基金残高に係る経年分析!F56</f>
        <v>28</v>
      </c>
      <c r="C73" s="164">
        <f>基金残高に係る経年分析!G56</f>
        <v>28</v>
      </c>
      <c r="D73" s="164">
        <f>基金残高に係る経年分析!H56</f>
        <v>28</v>
      </c>
    </row>
    <row r="74" spans="1:16" x14ac:dyDescent="0.15">
      <c r="A74" s="163" t="s">
        <v>73</v>
      </c>
      <c r="B74" s="164">
        <f>基金残高に係る経年分析!F57</f>
        <v>4715</v>
      </c>
      <c r="C74" s="164">
        <f>基金残高に係る経年分析!G57</f>
        <v>8031</v>
      </c>
      <c r="D74" s="164">
        <f>基金残高に係る経年分析!H57</f>
        <v>7263</v>
      </c>
    </row>
  </sheetData>
  <sheetProtection algorithmName="SHA-512" hashValue="OsYs40fs4PA+VD9A1YQtHbOi7Y3B1f+GHFvHZz3J91P9x5u/drq5KahC6+OdkfJoiE6vl/Tx3Kx49o+qtVX1eQ==" saltValue="x++0sfQYoRIFoLG+VUWi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222</v>
      </c>
      <c r="C5" s="703"/>
      <c r="D5" s="703"/>
      <c r="E5" s="703"/>
      <c r="F5" s="703"/>
      <c r="G5" s="703"/>
      <c r="H5" s="703"/>
      <c r="I5" s="703"/>
      <c r="J5" s="703"/>
      <c r="K5" s="703"/>
      <c r="L5" s="703"/>
      <c r="M5" s="703"/>
      <c r="N5" s="703"/>
      <c r="O5" s="703"/>
      <c r="P5" s="703"/>
      <c r="Q5" s="704"/>
      <c r="R5" s="668">
        <v>3888995</v>
      </c>
      <c r="S5" s="669"/>
      <c r="T5" s="669"/>
      <c r="U5" s="669"/>
      <c r="V5" s="669"/>
      <c r="W5" s="669"/>
      <c r="X5" s="669"/>
      <c r="Y5" s="715"/>
      <c r="Z5" s="733">
        <v>56.8</v>
      </c>
      <c r="AA5" s="733"/>
      <c r="AB5" s="733"/>
      <c r="AC5" s="733"/>
      <c r="AD5" s="734">
        <v>3888995</v>
      </c>
      <c r="AE5" s="734"/>
      <c r="AF5" s="734"/>
      <c r="AG5" s="734"/>
      <c r="AH5" s="734"/>
      <c r="AI5" s="734"/>
      <c r="AJ5" s="734"/>
      <c r="AK5" s="734"/>
      <c r="AL5" s="716">
        <v>88.6</v>
      </c>
      <c r="AM5" s="685"/>
      <c r="AN5" s="685"/>
      <c r="AO5" s="717"/>
      <c r="AP5" s="702" t="s">
        <v>223</v>
      </c>
      <c r="AQ5" s="703"/>
      <c r="AR5" s="703"/>
      <c r="AS5" s="703"/>
      <c r="AT5" s="703"/>
      <c r="AU5" s="703"/>
      <c r="AV5" s="703"/>
      <c r="AW5" s="703"/>
      <c r="AX5" s="703"/>
      <c r="AY5" s="703"/>
      <c r="AZ5" s="703"/>
      <c r="BA5" s="703"/>
      <c r="BB5" s="703"/>
      <c r="BC5" s="703"/>
      <c r="BD5" s="703"/>
      <c r="BE5" s="703"/>
      <c r="BF5" s="704"/>
      <c r="BG5" s="603">
        <v>3880173</v>
      </c>
      <c r="BH5" s="606"/>
      <c r="BI5" s="606"/>
      <c r="BJ5" s="606"/>
      <c r="BK5" s="606"/>
      <c r="BL5" s="606"/>
      <c r="BM5" s="606"/>
      <c r="BN5" s="607"/>
      <c r="BO5" s="665">
        <v>99.8</v>
      </c>
      <c r="BP5" s="665"/>
      <c r="BQ5" s="665"/>
      <c r="BR5" s="665"/>
      <c r="BS5" s="666" t="s">
        <v>133</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x14ac:dyDescent="0.15">
      <c r="B6" s="600" t="s">
        <v>227</v>
      </c>
      <c r="C6" s="601"/>
      <c r="D6" s="601"/>
      <c r="E6" s="601"/>
      <c r="F6" s="601"/>
      <c r="G6" s="601"/>
      <c r="H6" s="601"/>
      <c r="I6" s="601"/>
      <c r="J6" s="601"/>
      <c r="K6" s="601"/>
      <c r="L6" s="601"/>
      <c r="M6" s="601"/>
      <c r="N6" s="601"/>
      <c r="O6" s="601"/>
      <c r="P6" s="601"/>
      <c r="Q6" s="602"/>
      <c r="R6" s="603">
        <v>261600</v>
      </c>
      <c r="S6" s="606"/>
      <c r="T6" s="606"/>
      <c r="U6" s="606"/>
      <c r="V6" s="606"/>
      <c r="W6" s="606"/>
      <c r="X6" s="606"/>
      <c r="Y6" s="607"/>
      <c r="Z6" s="665">
        <v>3.8</v>
      </c>
      <c r="AA6" s="665"/>
      <c r="AB6" s="665"/>
      <c r="AC6" s="665"/>
      <c r="AD6" s="666">
        <v>261600</v>
      </c>
      <c r="AE6" s="666"/>
      <c r="AF6" s="666"/>
      <c r="AG6" s="666"/>
      <c r="AH6" s="666"/>
      <c r="AI6" s="666"/>
      <c r="AJ6" s="666"/>
      <c r="AK6" s="666"/>
      <c r="AL6" s="608">
        <v>6</v>
      </c>
      <c r="AM6" s="609"/>
      <c r="AN6" s="609"/>
      <c r="AO6" s="667"/>
      <c r="AP6" s="600" t="s">
        <v>228</v>
      </c>
      <c r="AQ6" s="601"/>
      <c r="AR6" s="601"/>
      <c r="AS6" s="601"/>
      <c r="AT6" s="601"/>
      <c r="AU6" s="601"/>
      <c r="AV6" s="601"/>
      <c r="AW6" s="601"/>
      <c r="AX6" s="601"/>
      <c r="AY6" s="601"/>
      <c r="AZ6" s="601"/>
      <c r="BA6" s="601"/>
      <c r="BB6" s="601"/>
      <c r="BC6" s="601"/>
      <c r="BD6" s="601"/>
      <c r="BE6" s="601"/>
      <c r="BF6" s="602"/>
      <c r="BG6" s="603">
        <v>3880173</v>
      </c>
      <c r="BH6" s="606"/>
      <c r="BI6" s="606"/>
      <c r="BJ6" s="606"/>
      <c r="BK6" s="606"/>
      <c r="BL6" s="606"/>
      <c r="BM6" s="606"/>
      <c r="BN6" s="607"/>
      <c r="BO6" s="665">
        <v>99.8</v>
      </c>
      <c r="BP6" s="665"/>
      <c r="BQ6" s="665"/>
      <c r="BR6" s="665"/>
      <c r="BS6" s="666" t="s">
        <v>133</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92578</v>
      </c>
      <c r="CS6" s="606"/>
      <c r="CT6" s="606"/>
      <c r="CU6" s="606"/>
      <c r="CV6" s="606"/>
      <c r="CW6" s="606"/>
      <c r="CX6" s="606"/>
      <c r="CY6" s="607"/>
      <c r="CZ6" s="716">
        <v>1.5</v>
      </c>
      <c r="DA6" s="685"/>
      <c r="DB6" s="685"/>
      <c r="DC6" s="719"/>
      <c r="DD6" s="611" t="s">
        <v>133</v>
      </c>
      <c r="DE6" s="606"/>
      <c r="DF6" s="606"/>
      <c r="DG6" s="606"/>
      <c r="DH6" s="606"/>
      <c r="DI6" s="606"/>
      <c r="DJ6" s="606"/>
      <c r="DK6" s="606"/>
      <c r="DL6" s="606"/>
      <c r="DM6" s="606"/>
      <c r="DN6" s="606"/>
      <c r="DO6" s="606"/>
      <c r="DP6" s="607"/>
      <c r="DQ6" s="611">
        <v>92578</v>
      </c>
      <c r="DR6" s="606"/>
      <c r="DS6" s="606"/>
      <c r="DT6" s="606"/>
      <c r="DU6" s="606"/>
      <c r="DV6" s="606"/>
      <c r="DW6" s="606"/>
      <c r="DX6" s="606"/>
      <c r="DY6" s="606"/>
      <c r="DZ6" s="606"/>
      <c r="EA6" s="606"/>
      <c r="EB6" s="606"/>
      <c r="EC6" s="646"/>
    </row>
    <row r="7" spans="2:143" ht="11.25" customHeight="1" x14ac:dyDescent="0.15">
      <c r="B7" s="600" t="s">
        <v>230</v>
      </c>
      <c r="C7" s="601"/>
      <c r="D7" s="601"/>
      <c r="E7" s="601"/>
      <c r="F7" s="601"/>
      <c r="G7" s="601"/>
      <c r="H7" s="601"/>
      <c r="I7" s="601"/>
      <c r="J7" s="601"/>
      <c r="K7" s="601"/>
      <c r="L7" s="601"/>
      <c r="M7" s="601"/>
      <c r="N7" s="601"/>
      <c r="O7" s="601"/>
      <c r="P7" s="601"/>
      <c r="Q7" s="602"/>
      <c r="R7" s="603">
        <v>1547</v>
      </c>
      <c r="S7" s="606"/>
      <c r="T7" s="606"/>
      <c r="U7" s="606"/>
      <c r="V7" s="606"/>
      <c r="W7" s="606"/>
      <c r="X7" s="606"/>
      <c r="Y7" s="607"/>
      <c r="Z7" s="665">
        <v>0</v>
      </c>
      <c r="AA7" s="665"/>
      <c r="AB7" s="665"/>
      <c r="AC7" s="665"/>
      <c r="AD7" s="666">
        <v>1547</v>
      </c>
      <c r="AE7" s="666"/>
      <c r="AF7" s="666"/>
      <c r="AG7" s="666"/>
      <c r="AH7" s="666"/>
      <c r="AI7" s="666"/>
      <c r="AJ7" s="666"/>
      <c r="AK7" s="666"/>
      <c r="AL7" s="608">
        <v>0</v>
      </c>
      <c r="AM7" s="609"/>
      <c r="AN7" s="609"/>
      <c r="AO7" s="667"/>
      <c r="AP7" s="600" t="s">
        <v>231</v>
      </c>
      <c r="AQ7" s="601"/>
      <c r="AR7" s="601"/>
      <c r="AS7" s="601"/>
      <c r="AT7" s="601"/>
      <c r="AU7" s="601"/>
      <c r="AV7" s="601"/>
      <c r="AW7" s="601"/>
      <c r="AX7" s="601"/>
      <c r="AY7" s="601"/>
      <c r="AZ7" s="601"/>
      <c r="BA7" s="601"/>
      <c r="BB7" s="601"/>
      <c r="BC7" s="601"/>
      <c r="BD7" s="601"/>
      <c r="BE7" s="601"/>
      <c r="BF7" s="602"/>
      <c r="BG7" s="603">
        <v>863215</v>
      </c>
      <c r="BH7" s="606"/>
      <c r="BI7" s="606"/>
      <c r="BJ7" s="606"/>
      <c r="BK7" s="606"/>
      <c r="BL7" s="606"/>
      <c r="BM7" s="606"/>
      <c r="BN7" s="607"/>
      <c r="BO7" s="665">
        <v>22.2</v>
      </c>
      <c r="BP7" s="665"/>
      <c r="BQ7" s="665"/>
      <c r="BR7" s="665"/>
      <c r="BS7" s="666" t="s">
        <v>232</v>
      </c>
      <c r="BT7" s="666"/>
      <c r="BU7" s="666"/>
      <c r="BV7" s="666"/>
      <c r="BW7" s="666"/>
      <c r="BX7" s="666"/>
      <c r="BY7" s="666"/>
      <c r="BZ7" s="666"/>
      <c r="CA7" s="666"/>
      <c r="CB7" s="707"/>
      <c r="CD7" s="647" t="s">
        <v>233</v>
      </c>
      <c r="CE7" s="644"/>
      <c r="CF7" s="644"/>
      <c r="CG7" s="644"/>
      <c r="CH7" s="644"/>
      <c r="CI7" s="644"/>
      <c r="CJ7" s="644"/>
      <c r="CK7" s="644"/>
      <c r="CL7" s="644"/>
      <c r="CM7" s="644"/>
      <c r="CN7" s="644"/>
      <c r="CO7" s="644"/>
      <c r="CP7" s="644"/>
      <c r="CQ7" s="645"/>
      <c r="CR7" s="603">
        <v>1086803</v>
      </c>
      <c r="CS7" s="606"/>
      <c r="CT7" s="606"/>
      <c r="CU7" s="606"/>
      <c r="CV7" s="606"/>
      <c r="CW7" s="606"/>
      <c r="CX7" s="606"/>
      <c r="CY7" s="607"/>
      <c r="CZ7" s="665">
        <v>17.100000000000001</v>
      </c>
      <c r="DA7" s="665"/>
      <c r="DB7" s="665"/>
      <c r="DC7" s="665"/>
      <c r="DD7" s="611">
        <v>102380</v>
      </c>
      <c r="DE7" s="606"/>
      <c r="DF7" s="606"/>
      <c r="DG7" s="606"/>
      <c r="DH7" s="606"/>
      <c r="DI7" s="606"/>
      <c r="DJ7" s="606"/>
      <c r="DK7" s="606"/>
      <c r="DL7" s="606"/>
      <c r="DM7" s="606"/>
      <c r="DN7" s="606"/>
      <c r="DO7" s="606"/>
      <c r="DP7" s="607"/>
      <c r="DQ7" s="611">
        <v>961103</v>
      </c>
      <c r="DR7" s="606"/>
      <c r="DS7" s="606"/>
      <c r="DT7" s="606"/>
      <c r="DU7" s="606"/>
      <c r="DV7" s="606"/>
      <c r="DW7" s="606"/>
      <c r="DX7" s="606"/>
      <c r="DY7" s="606"/>
      <c r="DZ7" s="606"/>
      <c r="EA7" s="606"/>
      <c r="EB7" s="606"/>
      <c r="EC7" s="646"/>
    </row>
    <row r="8" spans="2:143" ht="11.25" customHeight="1" x14ac:dyDescent="0.15">
      <c r="B8" s="600" t="s">
        <v>234</v>
      </c>
      <c r="C8" s="601"/>
      <c r="D8" s="601"/>
      <c r="E8" s="601"/>
      <c r="F8" s="601"/>
      <c r="G8" s="601"/>
      <c r="H8" s="601"/>
      <c r="I8" s="601"/>
      <c r="J8" s="601"/>
      <c r="K8" s="601"/>
      <c r="L8" s="601"/>
      <c r="M8" s="601"/>
      <c r="N8" s="601"/>
      <c r="O8" s="601"/>
      <c r="P8" s="601"/>
      <c r="Q8" s="602"/>
      <c r="R8" s="603">
        <v>5282</v>
      </c>
      <c r="S8" s="606"/>
      <c r="T8" s="606"/>
      <c r="U8" s="606"/>
      <c r="V8" s="606"/>
      <c r="W8" s="606"/>
      <c r="X8" s="606"/>
      <c r="Y8" s="607"/>
      <c r="Z8" s="665">
        <v>0.1</v>
      </c>
      <c r="AA8" s="665"/>
      <c r="AB8" s="665"/>
      <c r="AC8" s="665"/>
      <c r="AD8" s="666">
        <v>5282</v>
      </c>
      <c r="AE8" s="666"/>
      <c r="AF8" s="666"/>
      <c r="AG8" s="666"/>
      <c r="AH8" s="666"/>
      <c r="AI8" s="666"/>
      <c r="AJ8" s="666"/>
      <c r="AK8" s="666"/>
      <c r="AL8" s="608">
        <v>0.1</v>
      </c>
      <c r="AM8" s="609"/>
      <c r="AN8" s="609"/>
      <c r="AO8" s="667"/>
      <c r="AP8" s="600" t="s">
        <v>235</v>
      </c>
      <c r="AQ8" s="601"/>
      <c r="AR8" s="601"/>
      <c r="AS8" s="601"/>
      <c r="AT8" s="601"/>
      <c r="AU8" s="601"/>
      <c r="AV8" s="601"/>
      <c r="AW8" s="601"/>
      <c r="AX8" s="601"/>
      <c r="AY8" s="601"/>
      <c r="AZ8" s="601"/>
      <c r="BA8" s="601"/>
      <c r="BB8" s="601"/>
      <c r="BC8" s="601"/>
      <c r="BD8" s="601"/>
      <c r="BE8" s="601"/>
      <c r="BF8" s="602"/>
      <c r="BG8" s="603">
        <v>7903</v>
      </c>
      <c r="BH8" s="606"/>
      <c r="BI8" s="606"/>
      <c r="BJ8" s="606"/>
      <c r="BK8" s="606"/>
      <c r="BL8" s="606"/>
      <c r="BM8" s="606"/>
      <c r="BN8" s="607"/>
      <c r="BO8" s="665">
        <v>0.2</v>
      </c>
      <c r="BP8" s="665"/>
      <c r="BQ8" s="665"/>
      <c r="BR8" s="665"/>
      <c r="BS8" s="611" t="s">
        <v>133</v>
      </c>
      <c r="BT8" s="606"/>
      <c r="BU8" s="606"/>
      <c r="BV8" s="606"/>
      <c r="BW8" s="606"/>
      <c r="BX8" s="606"/>
      <c r="BY8" s="606"/>
      <c r="BZ8" s="606"/>
      <c r="CA8" s="606"/>
      <c r="CB8" s="646"/>
      <c r="CD8" s="647" t="s">
        <v>236</v>
      </c>
      <c r="CE8" s="644"/>
      <c r="CF8" s="644"/>
      <c r="CG8" s="644"/>
      <c r="CH8" s="644"/>
      <c r="CI8" s="644"/>
      <c r="CJ8" s="644"/>
      <c r="CK8" s="644"/>
      <c r="CL8" s="644"/>
      <c r="CM8" s="644"/>
      <c r="CN8" s="644"/>
      <c r="CO8" s="644"/>
      <c r="CP8" s="644"/>
      <c r="CQ8" s="645"/>
      <c r="CR8" s="603">
        <v>1174051</v>
      </c>
      <c r="CS8" s="606"/>
      <c r="CT8" s="606"/>
      <c r="CU8" s="606"/>
      <c r="CV8" s="606"/>
      <c r="CW8" s="606"/>
      <c r="CX8" s="606"/>
      <c r="CY8" s="607"/>
      <c r="CZ8" s="665">
        <v>18.5</v>
      </c>
      <c r="DA8" s="665"/>
      <c r="DB8" s="665"/>
      <c r="DC8" s="665"/>
      <c r="DD8" s="611">
        <v>164933</v>
      </c>
      <c r="DE8" s="606"/>
      <c r="DF8" s="606"/>
      <c r="DG8" s="606"/>
      <c r="DH8" s="606"/>
      <c r="DI8" s="606"/>
      <c r="DJ8" s="606"/>
      <c r="DK8" s="606"/>
      <c r="DL8" s="606"/>
      <c r="DM8" s="606"/>
      <c r="DN8" s="606"/>
      <c r="DO8" s="606"/>
      <c r="DP8" s="607"/>
      <c r="DQ8" s="611">
        <v>824629</v>
      </c>
      <c r="DR8" s="606"/>
      <c r="DS8" s="606"/>
      <c r="DT8" s="606"/>
      <c r="DU8" s="606"/>
      <c r="DV8" s="606"/>
      <c r="DW8" s="606"/>
      <c r="DX8" s="606"/>
      <c r="DY8" s="606"/>
      <c r="DZ8" s="606"/>
      <c r="EA8" s="606"/>
      <c r="EB8" s="606"/>
      <c r="EC8" s="646"/>
    </row>
    <row r="9" spans="2:143" ht="11.25" customHeight="1" x14ac:dyDescent="0.15">
      <c r="B9" s="600" t="s">
        <v>237</v>
      </c>
      <c r="C9" s="601"/>
      <c r="D9" s="601"/>
      <c r="E9" s="601"/>
      <c r="F9" s="601"/>
      <c r="G9" s="601"/>
      <c r="H9" s="601"/>
      <c r="I9" s="601"/>
      <c r="J9" s="601"/>
      <c r="K9" s="601"/>
      <c r="L9" s="601"/>
      <c r="M9" s="601"/>
      <c r="N9" s="601"/>
      <c r="O9" s="601"/>
      <c r="P9" s="601"/>
      <c r="Q9" s="602"/>
      <c r="R9" s="603">
        <v>5087</v>
      </c>
      <c r="S9" s="606"/>
      <c r="T9" s="606"/>
      <c r="U9" s="606"/>
      <c r="V9" s="606"/>
      <c r="W9" s="606"/>
      <c r="X9" s="606"/>
      <c r="Y9" s="607"/>
      <c r="Z9" s="665">
        <v>0.1</v>
      </c>
      <c r="AA9" s="665"/>
      <c r="AB9" s="665"/>
      <c r="AC9" s="665"/>
      <c r="AD9" s="666">
        <v>5087</v>
      </c>
      <c r="AE9" s="666"/>
      <c r="AF9" s="666"/>
      <c r="AG9" s="666"/>
      <c r="AH9" s="666"/>
      <c r="AI9" s="666"/>
      <c r="AJ9" s="666"/>
      <c r="AK9" s="666"/>
      <c r="AL9" s="608">
        <v>0.1</v>
      </c>
      <c r="AM9" s="609"/>
      <c r="AN9" s="609"/>
      <c r="AO9" s="667"/>
      <c r="AP9" s="600" t="s">
        <v>238</v>
      </c>
      <c r="AQ9" s="601"/>
      <c r="AR9" s="601"/>
      <c r="AS9" s="601"/>
      <c r="AT9" s="601"/>
      <c r="AU9" s="601"/>
      <c r="AV9" s="601"/>
      <c r="AW9" s="601"/>
      <c r="AX9" s="601"/>
      <c r="AY9" s="601"/>
      <c r="AZ9" s="601"/>
      <c r="BA9" s="601"/>
      <c r="BB9" s="601"/>
      <c r="BC9" s="601"/>
      <c r="BD9" s="601"/>
      <c r="BE9" s="601"/>
      <c r="BF9" s="602"/>
      <c r="BG9" s="603">
        <v>290233</v>
      </c>
      <c r="BH9" s="606"/>
      <c r="BI9" s="606"/>
      <c r="BJ9" s="606"/>
      <c r="BK9" s="606"/>
      <c r="BL9" s="606"/>
      <c r="BM9" s="606"/>
      <c r="BN9" s="607"/>
      <c r="BO9" s="665">
        <v>7.5</v>
      </c>
      <c r="BP9" s="665"/>
      <c r="BQ9" s="665"/>
      <c r="BR9" s="665"/>
      <c r="BS9" s="611" t="s">
        <v>133</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1118658</v>
      </c>
      <c r="CS9" s="606"/>
      <c r="CT9" s="606"/>
      <c r="CU9" s="606"/>
      <c r="CV9" s="606"/>
      <c r="CW9" s="606"/>
      <c r="CX9" s="606"/>
      <c r="CY9" s="607"/>
      <c r="CZ9" s="665">
        <v>17.600000000000001</v>
      </c>
      <c r="DA9" s="665"/>
      <c r="DB9" s="665"/>
      <c r="DC9" s="665"/>
      <c r="DD9" s="611">
        <v>797711</v>
      </c>
      <c r="DE9" s="606"/>
      <c r="DF9" s="606"/>
      <c r="DG9" s="606"/>
      <c r="DH9" s="606"/>
      <c r="DI9" s="606"/>
      <c r="DJ9" s="606"/>
      <c r="DK9" s="606"/>
      <c r="DL9" s="606"/>
      <c r="DM9" s="606"/>
      <c r="DN9" s="606"/>
      <c r="DO9" s="606"/>
      <c r="DP9" s="607"/>
      <c r="DQ9" s="611">
        <v>355734</v>
      </c>
      <c r="DR9" s="606"/>
      <c r="DS9" s="606"/>
      <c r="DT9" s="606"/>
      <c r="DU9" s="606"/>
      <c r="DV9" s="606"/>
      <c r="DW9" s="606"/>
      <c r="DX9" s="606"/>
      <c r="DY9" s="606"/>
      <c r="DZ9" s="606"/>
      <c r="EA9" s="606"/>
      <c r="EB9" s="606"/>
      <c r="EC9" s="646"/>
    </row>
    <row r="10" spans="2:143" ht="11.25" customHeight="1" x14ac:dyDescent="0.15">
      <c r="B10" s="600" t="s">
        <v>240</v>
      </c>
      <c r="C10" s="601"/>
      <c r="D10" s="601"/>
      <c r="E10" s="601"/>
      <c r="F10" s="601"/>
      <c r="G10" s="601"/>
      <c r="H10" s="601"/>
      <c r="I10" s="601"/>
      <c r="J10" s="601"/>
      <c r="K10" s="601"/>
      <c r="L10" s="601"/>
      <c r="M10" s="601"/>
      <c r="N10" s="601"/>
      <c r="O10" s="601"/>
      <c r="P10" s="601"/>
      <c r="Q10" s="602"/>
      <c r="R10" s="603" t="s">
        <v>232</v>
      </c>
      <c r="S10" s="606"/>
      <c r="T10" s="606"/>
      <c r="U10" s="606"/>
      <c r="V10" s="606"/>
      <c r="W10" s="606"/>
      <c r="X10" s="606"/>
      <c r="Y10" s="607"/>
      <c r="Z10" s="665" t="s">
        <v>133</v>
      </c>
      <c r="AA10" s="665"/>
      <c r="AB10" s="665"/>
      <c r="AC10" s="665"/>
      <c r="AD10" s="666" t="s">
        <v>133</v>
      </c>
      <c r="AE10" s="666"/>
      <c r="AF10" s="666"/>
      <c r="AG10" s="666"/>
      <c r="AH10" s="666"/>
      <c r="AI10" s="666"/>
      <c r="AJ10" s="666"/>
      <c r="AK10" s="666"/>
      <c r="AL10" s="608" t="s">
        <v>133</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100290</v>
      </c>
      <c r="BH10" s="606"/>
      <c r="BI10" s="606"/>
      <c r="BJ10" s="606"/>
      <c r="BK10" s="606"/>
      <c r="BL10" s="606"/>
      <c r="BM10" s="606"/>
      <c r="BN10" s="607"/>
      <c r="BO10" s="665">
        <v>2.6</v>
      </c>
      <c r="BP10" s="665"/>
      <c r="BQ10" s="665"/>
      <c r="BR10" s="665"/>
      <c r="BS10" s="611" t="s">
        <v>133</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v>19537</v>
      </c>
      <c r="CS10" s="606"/>
      <c r="CT10" s="606"/>
      <c r="CU10" s="606"/>
      <c r="CV10" s="606"/>
      <c r="CW10" s="606"/>
      <c r="CX10" s="606"/>
      <c r="CY10" s="607"/>
      <c r="CZ10" s="665">
        <v>0.3</v>
      </c>
      <c r="DA10" s="665"/>
      <c r="DB10" s="665"/>
      <c r="DC10" s="665"/>
      <c r="DD10" s="611" t="s">
        <v>133</v>
      </c>
      <c r="DE10" s="606"/>
      <c r="DF10" s="606"/>
      <c r="DG10" s="606"/>
      <c r="DH10" s="606"/>
      <c r="DI10" s="606"/>
      <c r="DJ10" s="606"/>
      <c r="DK10" s="606"/>
      <c r="DL10" s="606"/>
      <c r="DM10" s="606"/>
      <c r="DN10" s="606"/>
      <c r="DO10" s="606"/>
      <c r="DP10" s="607"/>
      <c r="DQ10" s="611">
        <v>19034</v>
      </c>
      <c r="DR10" s="606"/>
      <c r="DS10" s="606"/>
      <c r="DT10" s="606"/>
      <c r="DU10" s="606"/>
      <c r="DV10" s="606"/>
      <c r="DW10" s="606"/>
      <c r="DX10" s="606"/>
      <c r="DY10" s="606"/>
      <c r="DZ10" s="606"/>
      <c r="EA10" s="606"/>
      <c r="EB10" s="606"/>
      <c r="EC10" s="646"/>
    </row>
    <row r="11" spans="2:143" ht="11.25" customHeight="1" x14ac:dyDescent="0.15">
      <c r="B11" s="600" t="s">
        <v>243</v>
      </c>
      <c r="C11" s="601"/>
      <c r="D11" s="601"/>
      <c r="E11" s="601"/>
      <c r="F11" s="601"/>
      <c r="G11" s="601"/>
      <c r="H11" s="601"/>
      <c r="I11" s="601"/>
      <c r="J11" s="601"/>
      <c r="K11" s="601"/>
      <c r="L11" s="601"/>
      <c r="M11" s="601"/>
      <c r="N11" s="601"/>
      <c r="O11" s="601"/>
      <c r="P11" s="601"/>
      <c r="Q11" s="602"/>
      <c r="R11" s="603" t="s">
        <v>232</v>
      </c>
      <c r="S11" s="606"/>
      <c r="T11" s="606"/>
      <c r="U11" s="606"/>
      <c r="V11" s="606"/>
      <c r="W11" s="606"/>
      <c r="X11" s="606"/>
      <c r="Y11" s="607"/>
      <c r="Z11" s="665" t="s">
        <v>133</v>
      </c>
      <c r="AA11" s="665"/>
      <c r="AB11" s="665"/>
      <c r="AC11" s="665"/>
      <c r="AD11" s="666" t="s">
        <v>133</v>
      </c>
      <c r="AE11" s="666"/>
      <c r="AF11" s="666"/>
      <c r="AG11" s="666"/>
      <c r="AH11" s="666"/>
      <c r="AI11" s="666"/>
      <c r="AJ11" s="666"/>
      <c r="AK11" s="666"/>
      <c r="AL11" s="608" t="s">
        <v>232</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464789</v>
      </c>
      <c r="BH11" s="606"/>
      <c r="BI11" s="606"/>
      <c r="BJ11" s="606"/>
      <c r="BK11" s="606"/>
      <c r="BL11" s="606"/>
      <c r="BM11" s="606"/>
      <c r="BN11" s="607"/>
      <c r="BO11" s="665">
        <v>12</v>
      </c>
      <c r="BP11" s="665"/>
      <c r="BQ11" s="665"/>
      <c r="BR11" s="665"/>
      <c r="BS11" s="611" t="s">
        <v>133</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575614</v>
      </c>
      <c r="CS11" s="606"/>
      <c r="CT11" s="606"/>
      <c r="CU11" s="606"/>
      <c r="CV11" s="606"/>
      <c r="CW11" s="606"/>
      <c r="CX11" s="606"/>
      <c r="CY11" s="607"/>
      <c r="CZ11" s="665">
        <v>9.1</v>
      </c>
      <c r="DA11" s="665"/>
      <c r="DB11" s="665"/>
      <c r="DC11" s="665"/>
      <c r="DD11" s="611">
        <v>166916</v>
      </c>
      <c r="DE11" s="606"/>
      <c r="DF11" s="606"/>
      <c r="DG11" s="606"/>
      <c r="DH11" s="606"/>
      <c r="DI11" s="606"/>
      <c r="DJ11" s="606"/>
      <c r="DK11" s="606"/>
      <c r="DL11" s="606"/>
      <c r="DM11" s="606"/>
      <c r="DN11" s="606"/>
      <c r="DO11" s="606"/>
      <c r="DP11" s="607"/>
      <c r="DQ11" s="611">
        <v>548133</v>
      </c>
      <c r="DR11" s="606"/>
      <c r="DS11" s="606"/>
      <c r="DT11" s="606"/>
      <c r="DU11" s="606"/>
      <c r="DV11" s="606"/>
      <c r="DW11" s="606"/>
      <c r="DX11" s="606"/>
      <c r="DY11" s="606"/>
      <c r="DZ11" s="606"/>
      <c r="EA11" s="606"/>
      <c r="EB11" s="606"/>
      <c r="EC11" s="646"/>
    </row>
    <row r="12" spans="2:143" ht="11.25" customHeight="1" x14ac:dyDescent="0.15">
      <c r="B12" s="600" t="s">
        <v>246</v>
      </c>
      <c r="C12" s="601"/>
      <c r="D12" s="601"/>
      <c r="E12" s="601"/>
      <c r="F12" s="601"/>
      <c r="G12" s="601"/>
      <c r="H12" s="601"/>
      <c r="I12" s="601"/>
      <c r="J12" s="601"/>
      <c r="K12" s="601"/>
      <c r="L12" s="601"/>
      <c r="M12" s="601"/>
      <c r="N12" s="601"/>
      <c r="O12" s="601"/>
      <c r="P12" s="601"/>
      <c r="Q12" s="602"/>
      <c r="R12" s="603">
        <v>183990</v>
      </c>
      <c r="S12" s="606"/>
      <c r="T12" s="606"/>
      <c r="U12" s="606"/>
      <c r="V12" s="606"/>
      <c r="W12" s="606"/>
      <c r="X12" s="606"/>
      <c r="Y12" s="607"/>
      <c r="Z12" s="665">
        <v>2.7</v>
      </c>
      <c r="AA12" s="665"/>
      <c r="AB12" s="665"/>
      <c r="AC12" s="665"/>
      <c r="AD12" s="666">
        <v>183990</v>
      </c>
      <c r="AE12" s="666"/>
      <c r="AF12" s="666"/>
      <c r="AG12" s="666"/>
      <c r="AH12" s="666"/>
      <c r="AI12" s="666"/>
      <c r="AJ12" s="666"/>
      <c r="AK12" s="666"/>
      <c r="AL12" s="608">
        <v>4.2</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2941237</v>
      </c>
      <c r="BH12" s="606"/>
      <c r="BI12" s="606"/>
      <c r="BJ12" s="606"/>
      <c r="BK12" s="606"/>
      <c r="BL12" s="606"/>
      <c r="BM12" s="606"/>
      <c r="BN12" s="607"/>
      <c r="BO12" s="665">
        <v>75.599999999999994</v>
      </c>
      <c r="BP12" s="665"/>
      <c r="BQ12" s="665"/>
      <c r="BR12" s="665"/>
      <c r="BS12" s="611" t="s">
        <v>133</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37990</v>
      </c>
      <c r="CS12" s="606"/>
      <c r="CT12" s="606"/>
      <c r="CU12" s="606"/>
      <c r="CV12" s="606"/>
      <c r="CW12" s="606"/>
      <c r="CX12" s="606"/>
      <c r="CY12" s="607"/>
      <c r="CZ12" s="665">
        <v>0.6</v>
      </c>
      <c r="DA12" s="665"/>
      <c r="DB12" s="665"/>
      <c r="DC12" s="665"/>
      <c r="DD12" s="611" t="s">
        <v>133</v>
      </c>
      <c r="DE12" s="606"/>
      <c r="DF12" s="606"/>
      <c r="DG12" s="606"/>
      <c r="DH12" s="606"/>
      <c r="DI12" s="606"/>
      <c r="DJ12" s="606"/>
      <c r="DK12" s="606"/>
      <c r="DL12" s="606"/>
      <c r="DM12" s="606"/>
      <c r="DN12" s="606"/>
      <c r="DO12" s="606"/>
      <c r="DP12" s="607"/>
      <c r="DQ12" s="611">
        <v>33005</v>
      </c>
      <c r="DR12" s="606"/>
      <c r="DS12" s="606"/>
      <c r="DT12" s="606"/>
      <c r="DU12" s="606"/>
      <c r="DV12" s="606"/>
      <c r="DW12" s="606"/>
      <c r="DX12" s="606"/>
      <c r="DY12" s="606"/>
      <c r="DZ12" s="606"/>
      <c r="EA12" s="606"/>
      <c r="EB12" s="606"/>
      <c r="EC12" s="646"/>
    </row>
    <row r="13" spans="2:143" ht="11.25" customHeight="1" x14ac:dyDescent="0.15">
      <c r="B13" s="600" t="s">
        <v>249</v>
      </c>
      <c r="C13" s="601"/>
      <c r="D13" s="601"/>
      <c r="E13" s="601"/>
      <c r="F13" s="601"/>
      <c r="G13" s="601"/>
      <c r="H13" s="601"/>
      <c r="I13" s="601"/>
      <c r="J13" s="601"/>
      <c r="K13" s="601"/>
      <c r="L13" s="601"/>
      <c r="M13" s="601"/>
      <c r="N13" s="601"/>
      <c r="O13" s="601"/>
      <c r="P13" s="601"/>
      <c r="Q13" s="602"/>
      <c r="R13" s="603" t="s">
        <v>133</v>
      </c>
      <c r="S13" s="606"/>
      <c r="T13" s="606"/>
      <c r="U13" s="606"/>
      <c r="V13" s="606"/>
      <c r="W13" s="606"/>
      <c r="X13" s="606"/>
      <c r="Y13" s="607"/>
      <c r="Z13" s="665" t="s">
        <v>133</v>
      </c>
      <c r="AA13" s="665"/>
      <c r="AB13" s="665"/>
      <c r="AC13" s="665"/>
      <c r="AD13" s="666" t="s">
        <v>133</v>
      </c>
      <c r="AE13" s="666"/>
      <c r="AF13" s="666"/>
      <c r="AG13" s="666"/>
      <c r="AH13" s="666"/>
      <c r="AI13" s="666"/>
      <c r="AJ13" s="666"/>
      <c r="AK13" s="666"/>
      <c r="AL13" s="608" t="s">
        <v>133</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2865600</v>
      </c>
      <c r="BH13" s="606"/>
      <c r="BI13" s="606"/>
      <c r="BJ13" s="606"/>
      <c r="BK13" s="606"/>
      <c r="BL13" s="606"/>
      <c r="BM13" s="606"/>
      <c r="BN13" s="607"/>
      <c r="BO13" s="665">
        <v>73.7</v>
      </c>
      <c r="BP13" s="665"/>
      <c r="BQ13" s="665"/>
      <c r="BR13" s="665"/>
      <c r="BS13" s="611" t="s">
        <v>232</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434809</v>
      </c>
      <c r="CS13" s="606"/>
      <c r="CT13" s="606"/>
      <c r="CU13" s="606"/>
      <c r="CV13" s="606"/>
      <c r="CW13" s="606"/>
      <c r="CX13" s="606"/>
      <c r="CY13" s="607"/>
      <c r="CZ13" s="665">
        <v>6.9</v>
      </c>
      <c r="DA13" s="665"/>
      <c r="DB13" s="665"/>
      <c r="DC13" s="665"/>
      <c r="DD13" s="611">
        <v>286582</v>
      </c>
      <c r="DE13" s="606"/>
      <c r="DF13" s="606"/>
      <c r="DG13" s="606"/>
      <c r="DH13" s="606"/>
      <c r="DI13" s="606"/>
      <c r="DJ13" s="606"/>
      <c r="DK13" s="606"/>
      <c r="DL13" s="606"/>
      <c r="DM13" s="606"/>
      <c r="DN13" s="606"/>
      <c r="DO13" s="606"/>
      <c r="DP13" s="607"/>
      <c r="DQ13" s="611">
        <v>413559</v>
      </c>
      <c r="DR13" s="606"/>
      <c r="DS13" s="606"/>
      <c r="DT13" s="606"/>
      <c r="DU13" s="606"/>
      <c r="DV13" s="606"/>
      <c r="DW13" s="606"/>
      <c r="DX13" s="606"/>
      <c r="DY13" s="606"/>
      <c r="DZ13" s="606"/>
      <c r="EA13" s="606"/>
      <c r="EB13" s="606"/>
      <c r="EC13" s="646"/>
    </row>
    <row r="14" spans="2:143" ht="11.25" customHeight="1" x14ac:dyDescent="0.15">
      <c r="B14" s="600" t="s">
        <v>252</v>
      </c>
      <c r="C14" s="601"/>
      <c r="D14" s="601"/>
      <c r="E14" s="601"/>
      <c r="F14" s="601"/>
      <c r="G14" s="601"/>
      <c r="H14" s="601"/>
      <c r="I14" s="601"/>
      <c r="J14" s="601"/>
      <c r="K14" s="601"/>
      <c r="L14" s="601"/>
      <c r="M14" s="601"/>
      <c r="N14" s="601"/>
      <c r="O14" s="601"/>
      <c r="P14" s="601"/>
      <c r="Q14" s="602"/>
      <c r="R14" s="603" t="s">
        <v>133</v>
      </c>
      <c r="S14" s="606"/>
      <c r="T14" s="606"/>
      <c r="U14" s="606"/>
      <c r="V14" s="606"/>
      <c r="W14" s="606"/>
      <c r="X14" s="606"/>
      <c r="Y14" s="607"/>
      <c r="Z14" s="665" t="s">
        <v>232</v>
      </c>
      <c r="AA14" s="665"/>
      <c r="AB14" s="665"/>
      <c r="AC14" s="665"/>
      <c r="AD14" s="666" t="s">
        <v>133</v>
      </c>
      <c r="AE14" s="666"/>
      <c r="AF14" s="666"/>
      <c r="AG14" s="666"/>
      <c r="AH14" s="666"/>
      <c r="AI14" s="666"/>
      <c r="AJ14" s="666"/>
      <c r="AK14" s="666"/>
      <c r="AL14" s="608" t="s">
        <v>133</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13409</v>
      </c>
      <c r="BH14" s="606"/>
      <c r="BI14" s="606"/>
      <c r="BJ14" s="606"/>
      <c r="BK14" s="606"/>
      <c r="BL14" s="606"/>
      <c r="BM14" s="606"/>
      <c r="BN14" s="607"/>
      <c r="BO14" s="665">
        <v>0.3</v>
      </c>
      <c r="BP14" s="665"/>
      <c r="BQ14" s="665"/>
      <c r="BR14" s="665"/>
      <c r="BS14" s="611" t="s">
        <v>232</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1268486</v>
      </c>
      <c r="CS14" s="606"/>
      <c r="CT14" s="606"/>
      <c r="CU14" s="606"/>
      <c r="CV14" s="606"/>
      <c r="CW14" s="606"/>
      <c r="CX14" s="606"/>
      <c r="CY14" s="607"/>
      <c r="CZ14" s="665">
        <v>20</v>
      </c>
      <c r="DA14" s="665"/>
      <c r="DB14" s="665"/>
      <c r="DC14" s="665"/>
      <c r="DD14" s="611">
        <v>824128</v>
      </c>
      <c r="DE14" s="606"/>
      <c r="DF14" s="606"/>
      <c r="DG14" s="606"/>
      <c r="DH14" s="606"/>
      <c r="DI14" s="606"/>
      <c r="DJ14" s="606"/>
      <c r="DK14" s="606"/>
      <c r="DL14" s="606"/>
      <c r="DM14" s="606"/>
      <c r="DN14" s="606"/>
      <c r="DO14" s="606"/>
      <c r="DP14" s="607"/>
      <c r="DQ14" s="611">
        <v>911789</v>
      </c>
      <c r="DR14" s="606"/>
      <c r="DS14" s="606"/>
      <c r="DT14" s="606"/>
      <c r="DU14" s="606"/>
      <c r="DV14" s="606"/>
      <c r="DW14" s="606"/>
      <c r="DX14" s="606"/>
      <c r="DY14" s="606"/>
      <c r="DZ14" s="606"/>
      <c r="EA14" s="606"/>
      <c r="EB14" s="606"/>
      <c r="EC14" s="646"/>
    </row>
    <row r="15" spans="2:143" ht="11.25" customHeight="1" x14ac:dyDescent="0.15">
      <c r="B15" s="600" t="s">
        <v>255</v>
      </c>
      <c r="C15" s="601"/>
      <c r="D15" s="601"/>
      <c r="E15" s="601"/>
      <c r="F15" s="601"/>
      <c r="G15" s="601"/>
      <c r="H15" s="601"/>
      <c r="I15" s="601"/>
      <c r="J15" s="601"/>
      <c r="K15" s="601"/>
      <c r="L15" s="601"/>
      <c r="M15" s="601"/>
      <c r="N15" s="601"/>
      <c r="O15" s="601"/>
      <c r="P15" s="601"/>
      <c r="Q15" s="602"/>
      <c r="R15" s="603">
        <v>27973</v>
      </c>
      <c r="S15" s="606"/>
      <c r="T15" s="606"/>
      <c r="U15" s="606"/>
      <c r="V15" s="606"/>
      <c r="W15" s="606"/>
      <c r="X15" s="606"/>
      <c r="Y15" s="607"/>
      <c r="Z15" s="665">
        <v>0.4</v>
      </c>
      <c r="AA15" s="665"/>
      <c r="AB15" s="665"/>
      <c r="AC15" s="665"/>
      <c r="AD15" s="666">
        <v>27973</v>
      </c>
      <c r="AE15" s="666"/>
      <c r="AF15" s="666"/>
      <c r="AG15" s="666"/>
      <c r="AH15" s="666"/>
      <c r="AI15" s="666"/>
      <c r="AJ15" s="666"/>
      <c r="AK15" s="666"/>
      <c r="AL15" s="608">
        <v>0.6</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62312</v>
      </c>
      <c r="BH15" s="606"/>
      <c r="BI15" s="606"/>
      <c r="BJ15" s="606"/>
      <c r="BK15" s="606"/>
      <c r="BL15" s="606"/>
      <c r="BM15" s="606"/>
      <c r="BN15" s="607"/>
      <c r="BO15" s="665">
        <v>1.6</v>
      </c>
      <c r="BP15" s="665"/>
      <c r="BQ15" s="665"/>
      <c r="BR15" s="665"/>
      <c r="BS15" s="611" t="s">
        <v>232</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517533</v>
      </c>
      <c r="CS15" s="606"/>
      <c r="CT15" s="606"/>
      <c r="CU15" s="606"/>
      <c r="CV15" s="606"/>
      <c r="CW15" s="606"/>
      <c r="CX15" s="606"/>
      <c r="CY15" s="607"/>
      <c r="CZ15" s="665">
        <v>8.1999999999999993</v>
      </c>
      <c r="DA15" s="665"/>
      <c r="DB15" s="665"/>
      <c r="DC15" s="665"/>
      <c r="DD15" s="611">
        <v>47464</v>
      </c>
      <c r="DE15" s="606"/>
      <c r="DF15" s="606"/>
      <c r="DG15" s="606"/>
      <c r="DH15" s="606"/>
      <c r="DI15" s="606"/>
      <c r="DJ15" s="606"/>
      <c r="DK15" s="606"/>
      <c r="DL15" s="606"/>
      <c r="DM15" s="606"/>
      <c r="DN15" s="606"/>
      <c r="DO15" s="606"/>
      <c r="DP15" s="607"/>
      <c r="DQ15" s="611">
        <v>489862</v>
      </c>
      <c r="DR15" s="606"/>
      <c r="DS15" s="606"/>
      <c r="DT15" s="606"/>
      <c r="DU15" s="606"/>
      <c r="DV15" s="606"/>
      <c r="DW15" s="606"/>
      <c r="DX15" s="606"/>
      <c r="DY15" s="606"/>
      <c r="DZ15" s="606"/>
      <c r="EA15" s="606"/>
      <c r="EB15" s="606"/>
      <c r="EC15" s="646"/>
    </row>
    <row r="16" spans="2:143" ht="11.25" customHeight="1" x14ac:dyDescent="0.15">
      <c r="B16" s="600" t="s">
        <v>258</v>
      </c>
      <c r="C16" s="601"/>
      <c r="D16" s="601"/>
      <c r="E16" s="601"/>
      <c r="F16" s="601"/>
      <c r="G16" s="601"/>
      <c r="H16" s="601"/>
      <c r="I16" s="601"/>
      <c r="J16" s="601"/>
      <c r="K16" s="601"/>
      <c r="L16" s="601"/>
      <c r="M16" s="601"/>
      <c r="N16" s="601"/>
      <c r="O16" s="601"/>
      <c r="P16" s="601"/>
      <c r="Q16" s="602"/>
      <c r="R16" s="603" t="s">
        <v>232</v>
      </c>
      <c r="S16" s="606"/>
      <c r="T16" s="606"/>
      <c r="U16" s="606"/>
      <c r="V16" s="606"/>
      <c r="W16" s="606"/>
      <c r="X16" s="606"/>
      <c r="Y16" s="607"/>
      <c r="Z16" s="665" t="s">
        <v>232</v>
      </c>
      <c r="AA16" s="665"/>
      <c r="AB16" s="665"/>
      <c r="AC16" s="665"/>
      <c r="AD16" s="666" t="s">
        <v>133</v>
      </c>
      <c r="AE16" s="666"/>
      <c r="AF16" s="666"/>
      <c r="AG16" s="666"/>
      <c r="AH16" s="666"/>
      <c r="AI16" s="666"/>
      <c r="AJ16" s="666"/>
      <c r="AK16" s="666"/>
      <c r="AL16" s="608" t="s">
        <v>232</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232</v>
      </c>
      <c r="BH16" s="606"/>
      <c r="BI16" s="606"/>
      <c r="BJ16" s="606"/>
      <c r="BK16" s="606"/>
      <c r="BL16" s="606"/>
      <c r="BM16" s="606"/>
      <c r="BN16" s="607"/>
      <c r="BO16" s="665" t="s">
        <v>133</v>
      </c>
      <c r="BP16" s="665"/>
      <c r="BQ16" s="665"/>
      <c r="BR16" s="665"/>
      <c r="BS16" s="611" t="s">
        <v>133</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t="s">
        <v>232</v>
      </c>
      <c r="CS16" s="606"/>
      <c r="CT16" s="606"/>
      <c r="CU16" s="606"/>
      <c r="CV16" s="606"/>
      <c r="CW16" s="606"/>
      <c r="CX16" s="606"/>
      <c r="CY16" s="607"/>
      <c r="CZ16" s="665" t="s">
        <v>133</v>
      </c>
      <c r="DA16" s="665"/>
      <c r="DB16" s="665"/>
      <c r="DC16" s="665"/>
      <c r="DD16" s="611" t="s">
        <v>133</v>
      </c>
      <c r="DE16" s="606"/>
      <c r="DF16" s="606"/>
      <c r="DG16" s="606"/>
      <c r="DH16" s="606"/>
      <c r="DI16" s="606"/>
      <c r="DJ16" s="606"/>
      <c r="DK16" s="606"/>
      <c r="DL16" s="606"/>
      <c r="DM16" s="606"/>
      <c r="DN16" s="606"/>
      <c r="DO16" s="606"/>
      <c r="DP16" s="607"/>
      <c r="DQ16" s="611" t="s">
        <v>232</v>
      </c>
      <c r="DR16" s="606"/>
      <c r="DS16" s="606"/>
      <c r="DT16" s="606"/>
      <c r="DU16" s="606"/>
      <c r="DV16" s="606"/>
      <c r="DW16" s="606"/>
      <c r="DX16" s="606"/>
      <c r="DY16" s="606"/>
      <c r="DZ16" s="606"/>
      <c r="EA16" s="606"/>
      <c r="EB16" s="606"/>
      <c r="EC16" s="646"/>
    </row>
    <row r="17" spans="2:133" ht="11.25" customHeight="1" x14ac:dyDescent="0.15">
      <c r="B17" s="600" t="s">
        <v>261</v>
      </c>
      <c r="C17" s="601"/>
      <c r="D17" s="601"/>
      <c r="E17" s="601"/>
      <c r="F17" s="601"/>
      <c r="G17" s="601"/>
      <c r="H17" s="601"/>
      <c r="I17" s="601"/>
      <c r="J17" s="601"/>
      <c r="K17" s="601"/>
      <c r="L17" s="601"/>
      <c r="M17" s="601"/>
      <c r="N17" s="601"/>
      <c r="O17" s="601"/>
      <c r="P17" s="601"/>
      <c r="Q17" s="602"/>
      <c r="R17" s="603">
        <v>2728</v>
      </c>
      <c r="S17" s="606"/>
      <c r="T17" s="606"/>
      <c r="U17" s="606"/>
      <c r="V17" s="606"/>
      <c r="W17" s="606"/>
      <c r="X17" s="606"/>
      <c r="Y17" s="607"/>
      <c r="Z17" s="665">
        <v>0</v>
      </c>
      <c r="AA17" s="665"/>
      <c r="AB17" s="665"/>
      <c r="AC17" s="665"/>
      <c r="AD17" s="666">
        <v>2728</v>
      </c>
      <c r="AE17" s="666"/>
      <c r="AF17" s="666"/>
      <c r="AG17" s="666"/>
      <c r="AH17" s="666"/>
      <c r="AI17" s="666"/>
      <c r="AJ17" s="666"/>
      <c r="AK17" s="666"/>
      <c r="AL17" s="608">
        <v>0.1</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232</v>
      </c>
      <c r="BH17" s="606"/>
      <c r="BI17" s="606"/>
      <c r="BJ17" s="606"/>
      <c r="BK17" s="606"/>
      <c r="BL17" s="606"/>
      <c r="BM17" s="606"/>
      <c r="BN17" s="607"/>
      <c r="BO17" s="665" t="s">
        <v>133</v>
      </c>
      <c r="BP17" s="665"/>
      <c r="BQ17" s="665"/>
      <c r="BR17" s="665"/>
      <c r="BS17" s="611" t="s">
        <v>133</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15095</v>
      </c>
      <c r="CS17" s="606"/>
      <c r="CT17" s="606"/>
      <c r="CU17" s="606"/>
      <c r="CV17" s="606"/>
      <c r="CW17" s="606"/>
      <c r="CX17" s="606"/>
      <c r="CY17" s="607"/>
      <c r="CZ17" s="665">
        <v>0.2</v>
      </c>
      <c r="DA17" s="665"/>
      <c r="DB17" s="665"/>
      <c r="DC17" s="665"/>
      <c r="DD17" s="611" t="s">
        <v>232</v>
      </c>
      <c r="DE17" s="606"/>
      <c r="DF17" s="606"/>
      <c r="DG17" s="606"/>
      <c r="DH17" s="606"/>
      <c r="DI17" s="606"/>
      <c r="DJ17" s="606"/>
      <c r="DK17" s="606"/>
      <c r="DL17" s="606"/>
      <c r="DM17" s="606"/>
      <c r="DN17" s="606"/>
      <c r="DO17" s="606"/>
      <c r="DP17" s="607"/>
      <c r="DQ17" s="611">
        <v>15095</v>
      </c>
      <c r="DR17" s="606"/>
      <c r="DS17" s="606"/>
      <c r="DT17" s="606"/>
      <c r="DU17" s="606"/>
      <c r="DV17" s="606"/>
      <c r="DW17" s="606"/>
      <c r="DX17" s="606"/>
      <c r="DY17" s="606"/>
      <c r="DZ17" s="606"/>
      <c r="EA17" s="606"/>
      <c r="EB17" s="606"/>
      <c r="EC17" s="646"/>
    </row>
    <row r="18" spans="2:133" ht="11.25" customHeight="1" x14ac:dyDescent="0.15">
      <c r="B18" s="600" t="s">
        <v>264</v>
      </c>
      <c r="C18" s="601"/>
      <c r="D18" s="601"/>
      <c r="E18" s="601"/>
      <c r="F18" s="601"/>
      <c r="G18" s="601"/>
      <c r="H18" s="601"/>
      <c r="I18" s="601"/>
      <c r="J18" s="601"/>
      <c r="K18" s="601"/>
      <c r="L18" s="601"/>
      <c r="M18" s="601"/>
      <c r="N18" s="601"/>
      <c r="O18" s="601"/>
      <c r="P18" s="601"/>
      <c r="Q18" s="602"/>
      <c r="R18" s="603">
        <v>10010</v>
      </c>
      <c r="S18" s="606"/>
      <c r="T18" s="606"/>
      <c r="U18" s="606"/>
      <c r="V18" s="606"/>
      <c r="W18" s="606"/>
      <c r="X18" s="606"/>
      <c r="Y18" s="607"/>
      <c r="Z18" s="665">
        <v>0.1</v>
      </c>
      <c r="AA18" s="665"/>
      <c r="AB18" s="665"/>
      <c r="AC18" s="665"/>
      <c r="AD18" s="666" t="s">
        <v>232</v>
      </c>
      <c r="AE18" s="666"/>
      <c r="AF18" s="666"/>
      <c r="AG18" s="666"/>
      <c r="AH18" s="666"/>
      <c r="AI18" s="666"/>
      <c r="AJ18" s="666"/>
      <c r="AK18" s="666"/>
      <c r="AL18" s="608" t="s">
        <v>232</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133</v>
      </c>
      <c r="BH18" s="606"/>
      <c r="BI18" s="606"/>
      <c r="BJ18" s="606"/>
      <c r="BK18" s="606"/>
      <c r="BL18" s="606"/>
      <c r="BM18" s="606"/>
      <c r="BN18" s="607"/>
      <c r="BO18" s="665" t="s">
        <v>232</v>
      </c>
      <c r="BP18" s="665"/>
      <c r="BQ18" s="665"/>
      <c r="BR18" s="665"/>
      <c r="BS18" s="611" t="s">
        <v>133</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133</v>
      </c>
      <c r="CS18" s="606"/>
      <c r="CT18" s="606"/>
      <c r="CU18" s="606"/>
      <c r="CV18" s="606"/>
      <c r="CW18" s="606"/>
      <c r="CX18" s="606"/>
      <c r="CY18" s="607"/>
      <c r="CZ18" s="665" t="s">
        <v>232</v>
      </c>
      <c r="DA18" s="665"/>
      <c r="DB18" s="665"/>
      <c r="DC18" s="665"/>
      <c r="DD18" s="611" t="s">
        <v>232</v>
      </c>
      <c r="DE18" s="606"/>
      <c r="DF18" s="606"/>
      <c r="DG18" s="606"/>
      <c r="DH18" s="606"/>
      <c r="DI18" s="606"/>
      <c r="DJ18" s="606"/>
      <c r="DK18" s="606"/>
      <c r="DL18" s="606"/>
      <c r="DM18" s="606"/>
      <c r="DN18" s="606"/>
      <c r="DO18" s="606"/>
      <c r="DP18" s="607"/>
      <c r="DQ18" s="611" t="s">
        <v>232</v>
      </c>
      <c r="DR18" s="606"/>
      <c r="DS18" s="606"/>
      <c r="DT18" s="606"/>
      <c r="DU18" s="606"/>
      <c r="DV18" s="606"/>
      <c r="DW18" s="606"/>
      <c r="DX18" s="606"/>
      <c r="DY18" s="606"/>
      <c r="DZ18" s="606"/>
      <c r="EA18" s="606"/>
      <c r="EB18" s="606"/>
      <c r="EC18" s="646"/>
    </row>
    <row r="19" spans="2:133" ht="11.25" customHeight="1" x14ac:dyDescent="0.15">
      <c r="B19" s="600" t="s">
        <v>267</v>
      </c>
      <c r="C19" s="601"/>
      <c r="D19" s="601"/>
      <c r="E19" s="601"/>
      <c r="F19" s="601"/>
      <c r="G19" s="601"/>
      <c r="H19" s="601"/>
      <c r="I19" s="601"/>
      <c r="J19" s="601"/>
      <c r="K19" s="601"/>
      <c r="L19" s="601"/>
      <c r="M19" s="601"/>
      <c r="N19" s="601"/>
      <c r="O19" s="601"/>
      <c r="P19" s="601"/>
      <c r="Q19" s="602"/>
      <c r="R19" s="603" t="s">
        <v>133</v>
      </c>
      <c r="S19" s="606"/>
      <c r="T19" s="606"/>
      <c r="U19" s="606"/>
      <c r="V19" s="606"/>
      <c r="W19" s="606"/>
      <c r="X19" s="606"/>
      <c r="Y19" s="607"/>
      <c r="Z19" s="665" t="s">
        <v>133</v>
      </c>
      <c r="AA19" s="665"/>
      <c r="AB19" s="665"/>
      <c r="AC19" s="665"/>
      <c r="AD19" s="666" t="s">
        <v>133</v>
      </c>
      <c r="AE19" s="666"/>
      <c r="AF19" s="666"/>
      <c r="AG19" s="666"/>
      <c r="AH19" s="666"/>
      <c r="AI19" s="666"/>
      <c r="AJ19" s="666"/>
      <c r="AK19" s="666"/>
      <c r="AL19" s="608" t="s">
        <v>133</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v>8822</v>
      </c>
      <c r="BH19" s="606"/>
      <c r="BI19" s="606"/>
      <c r="BJ19" s="606"/>
      <c r="BK19" s="606"/>
      <c r="BL19" s="606"/>
      <c r="BM19" s="606"/>
      <c r="BN19" s="607"/>
      <c r="BO19" s="665">
        <v>0.2</v>
      </c>
      <c r="BP19" s="665"/>
      <c r="BQ19" s="665"/>
      <c r="BR19" s="665"/>
      <c r="BS19" s="611" t="s">
        <v>133</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232</v>
      </c>
      <c r="CS19" s="606"/>
      <c r="CT19" s="606"/>
      <c r="CU19" s="606"/>
      <c r="CV19" s="606"/>
      <c r="CW19" s="606"/>
      <c r="CX19" s="606"/>
      <c r="CY19" s="607"/>
      <c r="CZ19" s="665" t="s">
        <v>133</v>
      </c>
      <c r="DA19" s="665"/>
      <c r="DB19" s="665"/>
      <c r="DC19" s="665"/>
      <c r="DD19" s="611" t="s">
        <v>133</v>
      </c>
      <c r="DE19" s="606"/>
      <c r="DF19" s="606"/>
      <c r="DG19" s="606"/>
      <c r="DH19" s="606"/>
      <c r="DI19" s="606"/>
      <c r="DJ19" s="606"/>
      <c r="DK19" s="606"/>
      <c r="DL19" s="606"/>
      <c r="DM19" s="606"/>
      <c r="DN19" s="606"/>
      <c r="DO19" s="606"/>
      <c r="DP19" s="607"/>
      <c r="DQ19" s="611" t="s">
        <v>133</v>
      </c>
      <c r="DR19" s="606"/>
      <c r="DS19" s="606"/>
      <c r="DT19" s="606"/>
      <c r="DU19" s="606"/>
      <c r="DV19" s="606"/>
      <c r="DW19" s="606"/>
      <c r="DX19" s="606"/>
      <c r="DY19" s="606"/>
      <c r="DZ19" s="606"/>
      <c r="EA19" s="606"/>
      <c r="EB19" s="606"/>
      <c r="EC19" s="646"/>
    </row>
    <row r="20" spans="2:133" ht="11.25" customHeight="1" x14ac:dyDescent="0.15">
      <c r="B20" s="600" t="s">
        <v>270</v>
      </c>
      <c r="C20" s="601"/>
      <c r="D20" s="601"/>
      <c r="E20" s="601"/>
      <c r="F20" s="601"/>
      <c r="G20" s="601"/>
      <c r="H20" s="601"/>
      <c r="I20" s="601"/>
      <c r="J20" s="601"/>
      <c r="K20" s="601"/>
      <c r="L20" s="601"/>
      <c r="M20" s="601"/>
      <c r="N20" s="601"/>
      <c r="O20" s="601"/>
      <c r="P20" s="601"/>
      <c r="Q20" s="602"/>
      <c r="R20" s="603">
        <v>10010</v>
      </c>
      <c r="S20" s="606"/>
      <c r="T20" s="606"/>
      <c r="U20" s="606"/>
      <c r="V20" s="606"/>
      <c r="W20" s="606"/>
      <c r="X20" s="606"/>
      <c r="Y20" s="607"/>
      <c r="Z20" s="665">
        <v>0.1</v>
      </c>
      <c r="AA20" s="665"/>
      <c r="AB20" s="665"/>
      <c r="AC20" s="665"/>
      <c r="AD20" s="666" t="s">
        <v>133</v>
      </c>
      <c r="AE20" s="666"/>
      <c r="AF20" s="666"/>
      <c r="AG20" s="666"/>
      <c r="AH20" s="666"/>
      <c r="AI20" s="666"/>
      <c r="AJ20" s="666"/>
      <c r="AK20" s="666"/>
      <c r="AL20" s="608" t="s">
        <v>232</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v>8822</v>
      </c>
      <c r="BH20" s="606"/>
      <c r="BI20" s="606"/>
      <c r="BJ20" s="606"/>
      <c r="BK20" s="606"/>
      <c r="BL20" s="606"/>
      <c r="BM20" s="606"/>
      <c r="BN20" s="607"/>
      <c r="BO20" s="665">
        <v>0.2</v>
      </c>
      <c r="BP20" s="665"/>
      <c r="BQ20" s="665"/>
      <c r="BR20" s="665"/>
      <c r="BS20" s="611" t="s">
        <v>232</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6341154</v>
      </c>
      <c r="CS20" s="606"/>
      <c r="CT20" s="606"/>
      <c r="CU20" s="606"/>
      <c r="CV20" s="606"/>
      <c r="CW20" s="606"/>
      <c r="CX20" s="606"/>
      <c r="CY20" s="607"/>
      <c r="CZ20" s="665">
        <v>100</v>
      </c>
      <c r="DA20" s="665"/>
      <c r="DB20" s="665"/>
      <c r="DC20" s="665"/>
      <c r="DD20" s="611">
        <v>2390114</v>
      </c>
      <c r="DE20" s="606"/>
      <c r="DF20" s="606"/>
      <c r="DG20" s="606"/>
      <c r="DH20" s="606"/>
      <c r="DI20" s="606"/>
      <c r="DJ20" s="606"/>
      <c r="DK20" s="606"/>
      <c r="DL20" s="606"/>
      <c r="DM20" s="606"/>
      <c r="DN20" s="606"/>
      <c r="DO20" s="606"/>
      <c r="DP20" s="607"/>
      <c r="DQ20" s="611">
        <v>4664521</v>
      </c>
      <c r="DR20" s="606"/>
      <c r="DS20" s="606"/>
      <c r="DT20" s="606"/>
      <c r="DU20" s="606"/>
      <c r="DV20" s="606"/>
      <c r="DW20" s="606"/>
      <c r="DX20" s="606"/>
      <c r="DY20" s="606"/>
      <c r="DZ20" s="606"/>
      <c r="EA20" s="606"/>
      <c r="EB20" s="606"/>
      <c r="EC20" s="646"/>
    </row>
    <row r="21" spans="2:133" ht="11.25" customHeight="1" x14ac:dyDescent="0.15">
      <c r="B21" s="600" t="s">
        <v>273</v>
      </c>
      <c r="C21" s="601"/>
      <c r="D21" s="601"/>
      <c r="E21" s="601"/>
      <c r="F21" s="601"/>
      <c r="G21" s="601"/>
      <c r="H21" s="601"/>
      <c r="I21" s="601"/>
      <c r="J21" s="601"/>
      <c r="K21" s="601"/>
      <c r="L21" s="601"/>
      <c r="M21" s="601"/>
      <c r="N21" s="601"/>
      <c r="O21" s="601"/>
      <c r="P21" s="601"/>
      <c r="Q21" s="602"/>
      <c r="R21" s="603" t="s">
        <v>133</v>
      </c>
      <c r="S21" s="606"/>
      <c r="T21" s="606"/>
      <c r="U21" s="606"/>
      <c r="V21" s="606"/>
      <c r="W21" s="606"/>
      <c r="X21" s="606"/>
      <c r="Y21" s="607"/>
      <c r="Z21" s="665" t="s">
        <v>133</v>
      </c>
      <c r="AA21" s="665"/>
      <c r="AB21" s="665"/>
      <c r="AC21" s="665"/>
      <c r="AD21" s="666" t="s">
        <v>133</v>
      </c>
      <c r="AE21" s="666"/>
      <c r="AF21" s="666"/>
      <c r="AG21" s="666"/>
      <c r="AH21" s="666"/>
      <c r="AI21" s="666"/>
      <c r="AJ21" s="666"/>
      <c r="AK21" s="666"/>
      <c r="AL21" s="608" t="s">
        <v>133</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v>8822</v>
      </c>
      <c r="BH21" s="606"/>
      <c r="BI21" s="606"/>
      <c r="BJ21" s="606"/>
      <c r="BK21" s="606"/>
      <c r="BL21" s="606"/>
      <c r="BM21" s="606"/>
      <c r="BN21" s="607"/>
      <c r="BO21" s="665">
        <v>0.2</v>
      </c>
      <c r="BP21" s="665"/>
      <c r="BQ21" s="665"/>
      <c r="BR21" s="665"/>
      <c r="BS21" s="611" t="s">
        <v>133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275</v>
      </c>
      <c r="C22" s="601"/>
      <c r="D22" s="601"/>
      <c r="E22" s="601"/>
      <c r="F22" s="601"/>
      <c r="G22" s="601"/>
      <c r="H22" s="601"/>
      <c r="I22" s="601"/>
      <c r="J22" s="601"/>
      <c r="K22" s="601"/>
      <c r="L22" s="601"/>
      <c r="M22" s="601"/>
      <c r="N22" s="601"/>
      <c r="O22" s="601"/>
      <c r="P22" s="601"/>
      <c r="Q22" s="602"/>
      <c r="R22" s="603">
        <v>4387212</v>
      </c>
      <c r="S22" s="606"/>
      <c r="T22" s="606"/>
      <c r="U22" s="606"/>
      <c r="V22" s="606"/>
      <c r="W22" s="606"/>
      <c r="X22" s="606"/>
      <c r="Y22" s="607"/>
      <c r="Z22" s="665">
        <v>64.099999999999994</v>
      </c>
      <c r="AA22" s="665"/>
      <c r="AB22" s="665"/>
      <c r="AC22" s="665"/>
      <c r="AD22" s="666">
        <v>4377202</v>
      </c>
      <c r="AE22" s="666"/>
      <c r="AF22" s="666"/>
      <c r="AG22" s="666"/>
      <c r="AH22" s="666"/>
      <c r="AI22" s="666"/>
      <c r="AJ22" s="666"/>
      <c r="AK22" s="666"/>
      <c r="AL22" s="608">
        <v>99.8</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133</v>
      </c>
      <c r="BH22" s="606"/>
      <c r="BI22" s="606"/>
      <c r="BJ22" s="606"/>
      <c r="BK22" s="606"/>
      <c r="BL22" s="606"/>
      <c r="BM22" s="606"/>
      <c r="BN22" s="607"/>
      <c r="BO22" s="665" t="s">
        <v>133</v>
      </c>
      <c r="BP22" s="665"/>
      <c r="BQ22" s="665"/>
      <c r="BR22" s="665"/>
      <c r="BS22" s="611" t="s">
        <v>232</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278</v>
      </c>
      <c r="C23" s="601"/>
      <c r="D23" s="601"/>
      <c r="E23" s="601"/>
      <c r="F23" s="601"/>
      <c r="G23" s="601"/>
      <c r="H23" s="601"/>
      <c r="I23" s="601"/>
      <c r="J23" s="601"/>
      <c r="K23" s="601"/>
      <c r="L23" s="601"/>
      <c r="M23" s="601"/>
      <c r="N23" s="601"/>
      <c r="O23" s="601"/>
      <c r="P23" s="601"/>
      <c r="Q23" s="602"/>
      <c r="R23" s="603">
        <v>2883</v>
      </c>
      <c r="S23" s="606"/>
      <c r="T23" s="606"/>
      <c r="U23" s="606"/>
      <c r="V23" s="606"/>
      <c r="W23" s="606"/>
      <c r="X23" s="606"/>
      <c r="Y23" s="607"/>
      <c r="Z23" s="665">
        <v>0</v>
      </c>
      <c r="AA23" s="665"/>
      <c r="AB23" s="665"/>
      <c r="AC23" s="665"/>
      <c r="AD23" s="666">
        <v>2883</v>
      </c>
      <c r="AE23" s="666"/>
      <c r="AF23" s="666"/>
      <c r="AG23" s="666"/>
      <c r="AH23" s="666"/>
      <c r="AI23" s="666"/>
      <c r="AJ23" s="666"/>
      <c r="AK23" s="666"/>
      <c r="AL23" s="608">
        <v>0.1</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133</v>
      </c>
      <c r="BH23" s="606"/>
      <c r="BI23" s="606"/>
      <c r="BJ23" s="606"/>
      <c r="BK23" s="606"/>
      <c r="BL23" s="606"/>
      <c r="BM23" s="606"/>
      <c r="BN23" s="607"/>
      <c r="BO23" s="665" t="s">
        <v>133</v>
      </c>
      <c r="BP23" s="665"/>
      <c r="BQ23" s="665"/>
      <c r="BR23" s="665"/>
      <c r="BS23" s="611" t="s">
        <v>232</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x14ac:dyDescent="0.15">
      <c r="B24" s="600" t="s">
        <v>285</v>
      </c>
      <c r="C24" s="601"/>
      <c r="D24" s="601"/>
      <c r="E24" s="601"/>
      <c r="F24" s="601"/>
      <c r="G24" s="601"/>
      <c r="H24" s="601"/>
      <c r="I24" s="601"/>
      <c r="J24" s="601"/>
      <c r="K24" s="601"/>
      <c r="L24" s="601"/>
      <c r="M24" s="601"/>
      <c r="N24" s="601"/>
      <c r="O24" s="601"/>
      <c r="P24" s="601"/>
      <c r="Q24" s="602"/>
      <c r="R24" s="603">
        <v>249</v>
      </c>
      <c r="S24" s="606"/>
      <c r="T24" s="606"/>
      <c r="U24" s="606"/>
      <c r="V24" s="606"/>
      <c r="W24" s="606"/>
      <c r="X24" s="606"/>
      <c r="Y24" s="607"/>
      <c r="Z24" s="665">
        <v>0</v>
      </c>
      <c r="AA24" s="665"/>
      <c r="AB24" s="665"/>
      <c r="AC24" s="665"/>
      <c r="AD24" s="666" t="s">
        <v>133</v>
      </c>
      <c r="AE24" s="666"/>
      <c r="AF24" s="666"/>
      <c r="AG24" s="666"/>
      <c r="AH24" s="666"/>
      <c r="AI24" s="666"/>
      <c r="AJ24" s="666"/>
      <c r="AK24" s="666"/>
      <c r="AL24" s="608" t="s">
        <v>133</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133</v>
      </c>
      <c r="BH24" s="606"/>
      <c r="BI24" s="606"/>
      <c r="BJ24" s="606"/>
      <c r="BK24" s="606"/>
      <c r="BL24" s="606"/>
      <c r="BM24" s="606"/>
      <c r="BN24" s="607"/>
      <c r="BO24" s="665" t="s">
        <v>232</v>
      </c>
      <c r="BP24" s="665"/>
      <c r="BQ24" s="665"/>
      <c r="BR24" s="665"/>
      <c r="BS24" s="611" t="s">
        <v>133</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1208724</v>
      </c>
      <c r="CS24" s="669"/>
      <c r="CT24" s="669"/>
      <c r="CU24" s="669"/>
      <c r="CV24" s="669"/>
      <c r="CW24" s="669"/>
      <c r="CX24" s="669"/>
      <c r="CY24" s="715"/>
      <c r="CZ24" s="716">
        <v>19.100000000000001</v>
      </c>
      <c r="DA24" s="685"/>
      <c r="DB24" s="685"/>
      <c r="DC24" s="719"/>
      <c r="DD24" s="714">
        <v>1020612</v>
      </c>
      <c r="DE24" s="669"/>
      <c r="DF24" s="669"/>
      <c r="DG24" s="669"/>
      <c r="DH24" s="669"/>
      <c r="DI24" s="669"/>
      <c r="DJ24" s="669"/>
      <c r="DK24" s="715"/>
      <c r="DL24" s="714">
        <v>1006865</v>
      </c>
      <c r="DM24" s="669"/>
      <c r="DN24" s="669"/>
      <c r="DO24" s="669"/>
      <c r="DP24" s="669"/>
      <c r="DQ24" s="669"/>
      <c r="DR24" s="669"/>
      <c r="DS24" s="669"/>
      <c r="DT24" s="669"/>
      <c r="DU24" s="669"/>
      <c r="DV24" s="715"/>
      <c r="DW24" s="716">
        <v>22.9</v>
      </c>
      <c r="DX24" s="685"/>
      <c r="DY24" s="685"/>
      <c r="DZ24" s="685"/>
      <c r="EA24" s="685"/>
      <c r="EB24" s="685"/>
      <c r="EC24" s="717"/>
    </row>
    <row r="25" spans="2:133" ht="11.25" customHeight="1" x14ac:dyDescent="0.15">
      <c r="B25" s="600" t="s">
        <v>288</v>
      </c>
      <c r="C25" s="601"/>
      <c r="D25" s="601"/>
      <c r="E25" s="601"/>
      <c r="F25" s="601"/>
      <c r="G25" s="601"/>
      <c r="H25" s="601"/>
      <c r="I25" s="601"/>
      <c r="J25" s="601"/>
      <c r="K25" s="601"/>
      <c r="L25" s="601"/>
      <c r="M25" s="601"/>
      <c r="N25" s="601"/>
      <c r="O25" s="601"/>
      <c r="P25" s="601"/>
      <c r="Q25" s="602"/>
      <c r="R25" s="603">
        <v>66583</v>
      </c>
      <c r="S25" s="606"/>
      <c r="T25" s="606"/>
      <c r="U25" s="606"/>
      <c r="V25" s="606"/>
      <c r="W25" s="606"/>
      <c r="X25" s="606"/>
      <c r="Y25" s="607"/>
      <c r="Z25" s="665">
        <v>1</v>
      </c>
      <c r="AA25" s="665"/>
      <c r="AB25" s="665"/>
      <c r="AC25" s="665"/>
      <c r="AD25" s="666">
        <v>5165</v>
      </c>
      <c r="AE25" s="666"/>
      <c r="AF25" s="666"/>
      <c r="AG25" s="666"/>
      <c r="AH25" s="666"/>
      <c r="AI25" s="666"/>
      <c r="AJ25" s="666"/>
      <c r="AK25" s="666"/>
      <c r="AL25" s="608">
        <v>0.1</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133</v>
      </c>
      <c r="BH25" s="606"/>
      <c r="BI25" s="606"/>
      <c r="BJ25" s="606"/>
      <c r="BK25" s="606"/>
      <c r="BL25" s="606"/>
      <c r="BM25" s="606"/>
      <c r="BN25" s="607"/>
      <c r="BO25" s="665" t="s">
        <v>133</v>
      </c>
      <c r="BP25" s="665"/>
      <c r="BQ25" s="665"/>
      <c r="BR25" s="665"/>
      <c r="BS25" s="611" t="s">
        <v>133</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876440</v>
      </c>
      <c r="CS25" s="604"/>
      <c r="CT25" s="604"/>
      <c r="CU25" s="604"/>
      <c r="CV25" s="604"/>
      <c r="CW25" s="604"/>
      <c r="CX25" s="604"/>
      <c r="CY25" s="605"/>
      <c r="CZ25" s="608">
        <v>13.8</v>
      </c>
      <c r="DA25" s="637"/>
      <c r="DB25" s="637"/>
      <c r="DC25" s="638"/>
      <c r="DD25" s="611">
        <v>849073</v>
      </c>
      <c r="DE25" s="604"/>
      <c r="DF25" s="604"/>
      <c r="DG25" s="604"/>
      <c r="DH25" s="604"/>
      <c r="DI25" s="604"/>
      <c r="DJ25" s="604"/>
      <c r="DK25" s="605"/>
      <c r="DL25" s="611">
        <v>847326</v>
      </c>
      <c r="DM25" s="604"/>
      <c r="DN25" s="604"/>
      <c r="DO25" s="604"/>
      <c r="DP25" s="604"/>
      <c r="DQ25" s="604"/>
      <c r="DR25" s="604"/>
      <c r="DS25" s="604"/>
      <c r="DT25" s="604"/>
      <c r="DU25" s="604"/>
      <c r="DV25" s="605"/>
      <c r="DW25" s="608">
        <v>19.3</v>
      </c>
      <c r="DX25" s="637"/>
      <c r="DY25" s="637"/>
      <c r="DZ25" s="637"/>
      <c r="EA25" s="637"/>
      <c r="EB25" s="637"/>
      <c r="EC25" s="639"/>
    </row>
    <row r="26" spans="2:133" ht="11.25" customHeight="1" x14ac:dyDescent="0.15">
      <c r="B26" s="600" t="s">
        <v>291</v>
      </c>
      <c r="C26" s="601"/>
      <c r="D26" s="601"/>
      <c r="E26" s="601"/>
      <c r="F26" s="601"/>
      <c r="G26" s="601"/>
      <c r="H26" s="601"/>
      <c r="I26" s="601"/>
      <c r="J26" s="601"/>
      <c r="K26" s="601"/>
      <c r="L26" s="601"/>
      <c r="M26" s="601"/>
      <c r="N26" s="601"/>
      <c r="O26" s="601"/>
      <c r="P26" s="601"/>
      <c r="Q26" s="602"/>
      <c r="R26" s="603">
        <v>2296</v>
      </c>
      <c r="S26" s="606"/>
      <c r="T26" s="606"/>
      <c r="U26" s="606"/>
      <c r="V26" s="606"/>
      <c r="W26" s="606"/>
      <c r="X26" s="606"/>
      <c r="Y26" s="607"/>
      <c r="Z26" s="665">
        <v>0</v>
      </c>
      <c r="AA26" s="665"/>
      <c r="AB26" s="665"/>
      <c r="AC26" s="665"/>
      <c r="AD26" s="666" t="s">
        <v>232</v>
      </c>
      <c r="AE26" s="666"/>
      <c r="AF26" s="666"/>
      <c r="AG26" s="666"/>
      <c r="AH26" s="666"/>
      <c r="AI26" s="666"/>
      <c r="AJ26" s="666"/>
      <c r="AK26" s="666"/>
      <c r="AL26" s="608" t="s">
        <v>133</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232</v>
      </c>
      <c r="BH26" s="606"/>
      <c r="BI26" s="606"/>
      <c r="BJ26" s="606"/>
      <c r="BK26" s="606"/>
      <c r="BL26" s="606"/>
      <c r="BM26" s="606"/>
      <c r="BN26" s="607"/>
      <c r="BO26" s="665" t="s">
        <v>133</v>
      </c>
      <c r="BP26" s="665"/>
      <c r="BQ26" s="665"/>
      <c r="BR26" s="665"/>
      <c r="BS26" s="611" t="s">
        <v>133</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508613</v>
      </c>
      <c r="CS26" s="606"/>
      <c r="CT26" s="606"/>
      <c r="CU26" s="606"/>
      <c r="CV26" s="606"/>
      <c r="CW26" s="606"/>
      <c r="CX26" s="606"/>
      <c r="CY26" s="607"/>
      <c r="CZ26" s="608">
        <v>8</v>
      </c>
      <c r="DA26" s="637"/>
      <c r="DB26" s="637"/>
      <c r="DC26" s="638"/>
      <c r="DD26" s="611">
        <v>506374</v>
      </c>
      <c r="DE26" s="606"/>
      <c r="DF26" s="606"/>
      <c r="DG26" s="606"/>
      <c r="DH26" s="606"/>
      <c r="DI26" s="606"/>
      <c r="DJ26" s="606"/>
      <c r="DK26" s="607"/>
      <c r="DL26" s="611" t="s">
        <v>133</v>
      </c>
      <c r="DM26" s="606"/>
      <c r="DN26" s="606"/>
      <c r="DO26" s="606"/>
      <c r="DP26" s="606"/>
      <c r="DQ26" s="606"/>
      <c r="DR26" s="606"/>
      <c r="DS26" s="606"/>
      <c r="DT26" s="606"/>
      <c r="DU26" s="606"/>
      <c r="DV26" s="607"/>
      <c r="DW26" s="608" t="s">
        <v>133</v>
      </c>
      <c r="DX26" s="637"/>
      <c r="DY26" s="637"/>
      <c r="DZ26" s="637"/>
      <c r="EA26" s="637"/>
      <c r="EB26" s="637"/>
      <c r="EC26" s="639"/>
    </row>
    <row r="27" spans="2:133" ht="11.25" customHeight="1" x14ac:dyDescent="0.15">
      <c r="B27" s="600" t="s">
        <v>294</v>
      </c>
      <c r="C27" s="601"/>
      <c r="D27" s="601"/>
      <c r="E27" s="601"/>
      <c r="F27" s="601"/>
      <c r="G27" s="601"/>
      <c r="H27" s="601"/>
      <c r="I27" s="601"/>
      <c r="J27" s="601"/>
      <c r="K27" s="601"/>
      <c r="L27" s="601"/>
      <c r="M27" s="601"/>
      <c r="N27" s="601"/>
      <c r="O27" s="601"/>
      <c r="P27" s="601"/>
      <c r="Q27" s="602"/>
      <c r="R27" s="603">
        <v>273692</v>
      </c>
      <c r="S27" s="606"/>
      <c r="T27" s="606"/>
      <c r="U27" s="606"/>
      <c r="V27" s="606"/>
      <c r="W27" s="606"/>
      <c r="X27" s="606"/>
      <c r="Y27" s="607"/>
      <c r="Z27" s="665">
        <v>4</v>
      </c>
      <c r="AA27" s="665"/>
      <c r="AB27" s="665"/>
      <c r="AC27" s="665"/>
      <c r="AD27" s="666" t="s">
        <v>133</v>
      </c>
      <c r="AE27" s="666"/>
      <c r="AF27" s="666"/>
      <c r="AG27" s="666"/>
      <c r="AH27" s="666"/>
      <c r="AI27" s="666"/>
      <c r="AJ27" s="666"/>
      <c r="AK27" s="666"/>
      <c r="AL27" s="608" t="s">
        <v>133</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3888995</v>
      </c>
      <c r="BH27" s="606"/>
      <c r="BI27" s="606"/>
      <c r="BJ27" s="606"/>
      <c r="BK27" s="606"/>
      <c r="BL27" s="606"/>
      <c r="BM27" s="606"/>
      <c r="BN27" s="607"/>
      <c r="BO27" s="665">
        <v>100</v>
      </c>
      <c r="BP27" s="665"/>
      <c r="BQ27" s="665"/>
      <c r="BR27" s="665"/>
      <c r="BS27" s="611" t="s">
        <v>133</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317189</v>
      </c>
      <c r="CS27" s="604"/>
      <c r="CT27" s="604"/>
      <c r="CU27" s="604"/>
      <c r="CV27" s="604"/>
      <c r="CW27" s="604"/>
      <c r="CX27" s="604"/>
      <c r="CY27" s="605"/>
      <c r="CZ27" s="608">
        <v>5</v>
      </c>
      <c r="DA27" s="637"/>
      <c r="DB27" s="637"/>
      <c r="DC27" s="638"/>
      <c r="DD27" s="611">
        <v>156444</v>
      </c>
      <c r="DE27" s="604"/>
      <c r="DF27" s="604"/>
      <c r="DG27" s="604"/>
      <c r="DH27" s="604"/>
      <c r="DI27" s="604"/>
      <c r="DJ27" s="604"/>
      <c r="DK27" s="605"/>
      <c r="DL27" s="611">
        <v>144444</v>
      </c>
      <c r="DM27" s="604"/>
      <c r="DN27" s="604"/>
      <c r="DO27" s="604"/>
      <c r="DP27" s="604"/>
      <c r="DQ27" s="604"/>
      <c r="DR27" s="604"/>
      <c r="DS27" s="604"/>
      <c r="DT27" s="604"/>
      <c r="DU27" s="604"/>
      <c r="DV27" s="605"/>
      <c r="DW27" s="608">
        <v>3.3</v>
      </c>
      <c r="DX27" s="637"/>
      <c r="DY27" s="637"/>
      <c r="DZ27" s="637"/>
      <c r="EA27" s="637"/>
      <c r="EB27" s="637"/>
      <c r="EC27" s="639"/>
    </row>
    <row r="28" spans="2:133" ht="11.25" customHeight="1" x14ac:dyDescent="0.15">
      <c r="B28" s="708" t="s">
        <v>297</v>
      </c>
      <c r="C28" s="709"/>
      <c r="D28" s="709"/>
      <c r="E28" s="709"/>
      <c r="F28" s="709"/>
      <c r="G28" s="709"/>
      <c r="H28" s="709"/>
      <c r="I28" s="709"/>
      <c r="J28" s="709"/>
      <c r="K28" s="709"/>
      <c r="L28" s="709"/>
      <c r="M28" s="709"/>
      <c r="N28" s="709"/>
      <c r="O28" s="709"/>
      <c r="P28" s="709"/>
      <c r="Q28" s="710"/>
      <c r="R28" s="603" t="s">
        <v>133</v>
      </c>
      <c r="S28" s="606"/>
      <c r="T28" s="606"/>
      <c r="U28" s="606"/>
      <c r="V28" s="606"/>
      <c r="W28" s="606"/>
      <c r="X28" s="606"/>
      <c r="Y28" s="607"/>
      <c r="Z28" s="665" t="s">
        <v>133</v>
      </c>
      <c r="AA28" s="665"/>
      <c r="AB28" s="665"/>
      <c r="AC28" s="665"/>
      <c r="AD28" s="666" t="s">
        <v>133</v>
      </c>
      <c r="AE28" s="666"/>
      <c r="AF28" s="666"/>
      <c r="AG28" s="666"/>
      <c r="AH28" s="666"/>
      <c r="AI28" s="666"/>
      <c r="AJ28" s="666"/>
      <c r="AK28" s="666"/>
      <c r="AL28" s="608" t="s">
        <v>133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15095</v>
      </c>
      <c r="CS28" s="606"/>
      <c r="CT28" s="606"/>
      <c r="CU28" s="606"/>
      <c r="CV28" s="606"/>
      <c r="CW28" s="606"/>
      <c r="CX28" s="606"/>
      <c r="CY28" s="607"/>
      <c r="CZ28" s="608">
        <v>0.2</v>
      </c>
      <c r="DA28" s="637"/>
      <c r="DB28" s="637"/>
      <c r="DC28" s="638"/>
      <c r="DD28" s="611">
        <v>15095</v>
      </c>
      <c r="DE28" s="606"/>
      <c r="DF28" s="606"/>
      <c r="DG28" s="606"/>
      <c r="DH28" s="606"/>
      <c r="DI28" s="606"/>
      <c r="DJ28" s="606"/>
      <c r="DK28" s="607"/>
      <c r="DL28" s="611">
        <v>15095</v>
      </c>
      <c r="DM28" s="606"/>
      <c r="DN28" s="606"/>
      <c r="DO28" s="606"/>
      <c r="DP28" s="606"/>
      <c r="DQ28" s="606"/>
      <c r="DR28" s="606"/>
      <c r="DS28" s="606"/>
      <c r="DT28" s="606"/>
      <c r="DU28" s="606"/>
      <c r="DV28" s="607"/>
      <c r="DW28" s="608">
        <v>0.3</v>
      </c>
      <c r="DX28" s="637"/>
      <c r="DY28" s="637"/>
      <c r="DZ28" s="637"/>
      <c r="EA28" s="637"/>
      <c r="EB28" s="637"/>
      <c r="EC28" s="639"/>
    </row>
    <row r="29" spans="2:133" ht="11.25" customHeight="1" x14ac:dyDescent="0.15">
      <c r="B29" s="600" t="s">
        <v>299</v>
      </c>
      <c r="C29" s="601"/>
      <c r="D29" s="601"/>
      <c r="E29" s="601"/>
      <c r="F29" s="601"/>
      <c r="G29" s="601"/>
      <c r="H29" s="601"/>
      <c r="I29" s="601"/>
      <c r="J29" s="601"/>
      <c r="K29" s="601"/>
      <c r="L29" s="601"/>
      <c r="M29" s="601"/>
      <c r="N29" s="601"/>
      <c r="O29" s="601"/>
      <c r="P29" s="601"/>
      <c r="Q29" s="602"/>
      <c r="R29" s="603">
        <v>126582</v>
      </c>
      <c r="S29" s="606"/>
      <c r="T29" s="606"/>
      <c r="U29" s="606"/>
      <c r="V29" s="606"/>
      <c r="W29" s="606"/>
      <c r="X29" s="606"/>
      <c r="Y29" s="607"/>
      <c r="Z29" s="665">
        <v>1.8</v>
      </c>
      <c r="AA29" s="665"/>
      <c r="AB29" s="665"/>
      <c r="AC29" s="665"/>
      <c r="AD29" s="666" t="s">
        <v>232</v>
      </c>
      <c r="AE29" s="666"/>
      <c r="AF29" s="666"/>
      <c r="AG29" s="666"/>
      <c r="AH29" s="666"/>
      <c r="AI29" s="666"/>
      <c r="AJ29" s="666"/>
      <c r="AK29" s="666"/>
      <c r="AL29" s="608" t="s">
        <v>133</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64</v>
      </c>
      <c r="CG29" s="644"/>
      <c r="CH29" s="644"/>
      <c r="CI29" s="644"/>
      <c r="CJ29" s="644"/>
      <c r="CK29" s="644"/>
      <c r="CL29" s="644"/>
      <c r="CM29" s="644"/>
      <c r="CN29" s="644"/>
      <c r="CO29" s="644"/>
      <c r="CP29" s="644"/>
      <c r="CQ29" s="645"/>
      <c r="CR29" s="603">
        <v>15095</v>
      </c>
      <c r="CS29" s="604"/>
      <c r="CT29" s="604"/>
      <c r="CU29" s="604"/>
      <c r="CV29" s="604"/>
      <c r="CW29" s="604"/>
      <c r="CX29" s="604"/>
      <c r="CY29" s="605"/>
      <c r="CZ29" s="608">
        <v>0.2</v>
      </c>
      <c r="DA29" s="637"/>
      <c r="DB29" s="637"/>
      <c r="DC29" s="638"/>
      <c r="DD29" s="611">
        <v>15095</v>
      </c>
      <c r="DE29" s="604"/>
      <c r="DF29" s="604"/>
      <c r="DG29" s="604"/>
      <c r="DH29" s="604"/>
      <c r="DI29" s="604"/>
      <c r="DJ29" s="604"/>
      <c r="DK29" s="605"/>
      <c r="DL29" s="611">
        <v>15095</v>
      </c>
      <c r="DM29" s="604"/>
      <c r="DN29" s="604"/>
      <c r="DO29" s="604"/>
      <c r="DP29" s="604"/>
      <c r="DQ29" s="604"/>
      <c r="DR29" s="604"/>
      <c r="DS29" s="604"/>
      <c r="DT29" s="604"/>
      <c r="DU29" s="604"/>
      <c r="DV29" s="605"/>
      <c r="DW29" s="608">
        <v>0.3</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54225</v>
      </c>
      <c r="S30" s="606"/>
      <c r="T30" s="606"/>
      <c r="U30" s="606"/>
      <c r="V30" s="606"/>
      <c r="W30" s="606"/>
      <c r="X30" s="606"/>
      <c r="Y30" s="607"/>
      <c r="Z30" s="665">
        <v>0.8</v>
      </c>
      <c r="AA30" s="665"/>
      <c r="AB30" s="665"/>
      <c r="AC30" s="665"/>
      <c r="AD30" s="666" t="s">
        <v>232</v>
      </c>
      <c r="AE30" s="666"/>
      <c r="AF30" s="666"/>
      <c r="AG30" s="666"/>
      <c r="AH30" s="666"/>
      <c r="AI30" s="666"/>
      <c r="AJ30" s="666"/>
      <c r="AK30" s="666"/>
      <c r="AL30" s="608" t="s">
        <v>133</v>
      </c>
      <c r="AM30" s="609"/>
      <c r="AN30" s="609"/>
      <c r="AO30" s="667"/>
      <c r="AP30" s="693" t="s">
        <v>304</v>
      </c>
      <c r="AQ30" s="694"/>
      <c r="AR30" s="694"/>
      <c r="AS30" s="694"/>
      <c r="AT30" s="699" t="s">
        <v>305</v>
      </c>
      <c r="AU30" s="210"/>
      <c r="AV30" s="210"/>
      <c r="AW30" s="210"/>
      <c r="AX30" s="702" t="s">
        <v>182</v>
      </c>
      <c r="AY30" s="703"/>
      <c r="AZ30" s="703"/>
      <c r="BA30" s="703"/>
      <c r="BB30" s="703"/>
      <c r="BC30" s="703"/>
      <c r="BD30" s="703"/>
      <c r="BE30" s="703"/>
      <c r="BF30" s="704"/>
      <c r="BG30" s="683">
        <v>99.9</v>
      </c>
      <c r="BH30" s="684"/>
      <c r="BI30" s="684"/>
      <c r="BJ30" s="684"/>
      <c r="BK30" s="684"/>
      <c r="BL30" s="684"/>
      <c r="BM30" s="685">
        <v>99.8</v>
      </c>
      <c r="BN30" s="684"/>
      <c r="BO30" s="684"/>
      <c r="BP30" s="684"/>
      <c r="BQ30" s="686"/>
      <c r="BR30" s="683">
        <v>99.9</v>
      </c>
      <c r="BS30" s="684"/>
      <c r="BT30" s="684"/>
      <c r="BU30" s="684"/>
      <c r="BV30" s="684"/>
      <c r="BW30" s="684"/>
      <c r="BX30" s="685">
        <v>99.8</v>
      </c>
      <c r="BY30" s="684"/>
      <c r="BZ30" s="684"/>
      <c r="CA30" s="684"/>
      <c r="CB30" s="686"/>
      <c r="CD30" s="689"/>
      <c r="CE30" s="690"/>
      <c r="CF30" s="647" t="s">
        <v>306</v>
      </c>
      <c r="CG30" s="644"/>
      <c r="CH30" s="644"/>
      <c r="CI30" s="644"/>
      <c r="CJ30" s="644"/>
      <c r="CK30" s="644"/>
      <c r="CL30" s="644"/>
      <c r="CM30" s="644"/>
      <c r="CN30" s="644"/>
      <c r="CO30" s="644"/>
      <c r="CP30" s="644"/>
      <c r="CQ30" s="645"/>
      <c r="CR30" s="603">
        <v>13548</v>
      </c>
      <c r="CS30" s="606"/>
      <c r="CT30" s="606"/>
      <c r="CU30" s="606"/>
      <c r="CV30" s="606"/>
      <c r="CW30" s="606"/>
      <c r="CX30" s="606"/>
      <c r="CY30" s="607"/>
      <c r="CZ30" s="608">
        <v>0.2</v>
      </c>
      <c r="DA30" s="637"/>
      <c r="DB30" s="637"/>
      <c r="DC30" s="638"/>
      <c r="DD30" s="611">
        <v>13548</v>
      </c>
      <c r="DE30" s="606"/>
      <c r="DF30" s="606"/>
      <c r="DG30" s="606"/>
      <c r="DH30" s="606"/>
      <c r="DI30" s="606"/>
      <c r="DJ30" s="606"/>
      <c r="DK30" s="607"/>
      <c r="DL30" s="611">
        <v>13548</v>
      </c>
      <c r="DM30" s="606"/>
      <c r="DN30" s="606"/>
      <c r="DO30" s="606"/>
      <c r="DP30" s="606"/>
      <c r="DQ30" s="606"/>
      <c r="DR30" s="606"/>
      <c r="DS30" s="606"/>
      <c r="DT30" s="606"/>
      <c r="DU30" s="606"/>
      <c r="DV30" s="607"/>
      <c r="DW30" s="608">
        <v>0.3</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2</v>
      </c>
      <c r="S31" s="606"/>
      <c r="T31" s="606"/>
      <c r="U31" s="606"/>
      <c r="V31" s="606"/>
      <c r="W31" s="606"/>
      <c r="X31" s="606"/>
      <c r="Y31" s="607"/>
      <c r="Z31" s="665">
        <v>0</v>
      </c>
      <c r="AA31" s="665"/>
      <c r="AB31" s="665"/>
      <c r="AC31" s="665"/>
      <c r="AD31" s="666" t="s">
        <v>133</v>
      </c>
      <c r="AE31" s="666"/>
      <c r="AF31" s="666"/>
      <c r="AG31" s="666"/>
      <c r="AH31" s="666"/>
      <c r="AI31" s="666"/>
      <c r="AJ31" s="666"/>
      <c r="AK31" s="666"/>
      <c r="AL31" s="608" t="s">
        <v>133</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99.8</v>
      </c>
      <c r="BH31" s="604"/>
      <c r="BI31" s="604"/>
      <c r="BJ31" s="604"/>
      <c r="BK31" s="604"/>
      <c r="BL31" s="604"/>
      <c r="BM31" s="609">
        <v>99.2</v>
      </c>
      <c r="BN31" s="682"/>
      <c r="BO31" s="682"/>
      <c r="BP31" s="682"/>
      <c r="BQ31" s="643"/>
      <c r="BR31" s="681">
        <v>99.5</v>
      </c>
      <c r="BS31" s="604"/>
      <c r="BT31" s="604"/>
      <c r="BU31" s="604"/>
      <c r="BV31" s="604"/>
      <c r="BW31" s="604"/>
      <c r="BX31" s="609">
        <v>99.3</v>
      </c>
      <c r="BY31" s="682"/>
      <c r="BZ31" s="682"/>
      <c r="CA31" s="682"/>
      <c r="CB31" s="643"/>
      <c r="CD31" s="689"/>
      <c r="CE31" s="690"/>
      <c r="CF31" s="647" t="s">
        <v>310</v>
      </c>
      <c r="CG31" s="644"/>
      <c r="CH31" s="644"/>
      <c r="CI31" s="644"/>
      <c r="CJ31" s="644"/>
      <c r="CK31" s="644"/>
      <c r="CL31" s="644"/>
      <c r="CM31" s="644"/>
      <c r="CN31" s="644"/>
      <c r="CO31" s="644"/>
      <c r="CP31" s="644"/>
      <c r="CQ31" s="645"/>
      <c r="CR31" s="603">
        <v>1547</v>
      </c>
      <c r="CS31" s="604"/>
      <c r="CT31" s="604"/>
      <c r="CU31" s="604"/>
      <c r="CV31" s="604"/>
      <c r="CW31" s="604"/>
      <c r="CX31" s="604"/>
      <c r="CY31" s="605"/>
      <c r="CZ31" s="608">
        <v>0</v>
      </c>
      <c r="DA31" s="637"/>
      <c r="DB31" s="637"/>
      <c r="DC31" s="638"/>
      <c r="DD31" s="611">
        <v>1547</v>
      </c>
      <c r="DE31" s="604"/>
      <c r="DF31" s="604"/>
      <c r="DG31" s="604"/>
      <c r="DH31" s="604"/>
      <c r="DI31" s="604"/>
      <c r="DJ31" s="604"/>
      <c r="DK31" s="605"/>
      <c r="DL31" s="611">
        <v>1547</v>
      </c>
      <c r="DM31" s="604"/>
      <c r="DN31" s="604"/>
      <c r="DO31" s="604"/>
      <c r="DP31" s="604"/>
      <c r="DQ31" s="604"/>
      <c r="DR31" s="604"/>
      <c r="DS31" s="604"/>
      <c r="DT31" s="604"/>
      <c r="DU31" s="604"/>
      <c r="DV31" s="605"/>
      <c r="DW31" s="608">
        <v>0</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v>1038069</v>
      </c>
      <c r="S32" s="606"/>
      <c r="T32" s="606"/>
      <c r="U32" s="606"/>
      <c r="V32" s="606"/>
      <c r="W32" s="606"/>
      <c r="X32" s="606"/>
      <c r="Y32" s="607"/>
      <c r="Z32" s="665">
        <v>15.2</v>
      </c>
      <c r="AA32" s="665"/>
      <c r="AB32" s="665"/>
      <c r="AC32" s="665"/>
      <c r="AD32" s="666" t="s">
        <v>133</v>
      </c>
      <c r="AE32" s="666"/>
      <c r="AF32" s="666"/>
      <c r="AG32" s="666"/>
      <c r="AH32" s="666"/>
      <c r="AI32" s="666"/>
      <c r="AJ32" s="666"/>
      <c r="AK32" s="666"/>
      <c r="AL32" s="608" t="s">
        <v>232</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100</v>
      </c>
      <c r="BH32" s="619"/>
      <c r="BI32" s="619"/>
      <c r="BJ32" s="619"/>
      <c r="BK32" s="619"/>
      <c r="BL32" s="619"/>
      <c r="BM32" s="663">
        <v>100</v>
      </c>
      <c r="BN32" s="619"/>
      <c r="BO32" s="619"/>
      <c r="BP32" s="619"/>
      <c r="BQ32" s="656"/>
      <c r="BR32" s="680">
        <v>100</v>
      </c>
      <c r="BS32" s="619"/>
      <c r="BT32" s="619"/>
      <c r="BU32" s="619"/>
      <c r="BV32" s="619"/>
      <c r="BW32" s="619"/>
      <c r="BX32" s="663">
        <v>100</v>
      </c>
      <c r="BY32" s="619"/>
      <c r="BZ32" s="619"/>
      <c r="CA32" s="619"/>
      <c r="CB32" s="656"/>
      <c r="CD32" s="691"/>
      <c r="CE32" s="692"/>
      <c r="CF32" s="647" t="s">
        <v>313</v>
      </c>
      <c r="CG32" s="644"/>
      <c r="CH32" s="644"/>
      <c r="CI32" s="644"/>
      <c r="CJ32" s="644"/>
      <c r="CK32" s="644"/>
      <c r="CL32" s="644"/>
      <c r="CM32" s="644"/>
      <c r="CN32" s="644"/>
      <c r="CO32" s="644"/>
      <c r="CP32" s="644"/>
      <c r="CQ32" s="645"/>
      <c r="CR32" s="603" t="s">
        <v>133</v>
      </c>
      <c r="CS32" s="606"/>
      <c r="CT32" s="606"/>
      <c r="CU32" s="606"/>
      <c r="CV32" s="606"/>
      <c r="CW32" s="606"/>
      <c r="CX32" s="606"/>
      <c r="CY32" s="607"/>
      <c r="CZ32" s="608" t="s">
        <v>133</v>
      </c>
      <c r="DA32" s="637"/>
      <c r="DB32" s="637"/>
      <c r="DC32" s="638"/>
      <c r="DD32" s="611" t="s">
        <v>133</v>
      </c>
      <c r="DE32" s="606"/>
      <c r="DF32" s="606"/>
      <c r="DG32" s="606"/>
      <c r="DH32" s="606"/>
      <c r="DI32" s="606"/>
      <c r="DJ32" s="606"/>
      <c r="DK32" s="607"/>
      <c r="DL32" s="611" t="s">
        <v>133</v>
      </c>
      <c r="DM32" s="606"/>
      <c r="DN32" s="606"/>
      <c r="DO32" s="606"/>
      <c r="DP32" s="606"/>
      <c r="DQ32" s="606"/>
      <c r="DR32" s="606"/>
      <c r="DS32" s="606"/>
      <c r="DT32" s="606"/>
      <c r="DU32" s="606"/>
      <c r="DV32" s="607"/>
      <c r="DW32" s="608" t="s">
        <v>133</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613749</v>
      </c>
      <c r="S33" s="606"/>
      <c r="T33" s="606"/>
      <c r="U33" s="606"/>
      <c r="V33" s="606"/>
      <c r="W33" s="606"/>
      <c r="X33" s="606"/>
      <c r="Y33" s="607"/>
      <c r="Z33" s="665">
        <v>9</v>
      </c>
      <c r="AA33" s="665"/>
      <c r="AB33" s="665"/>
      <c r="AC33" s="665"/>
      <c r="AD33" s="666" t="s">
        <v>133</v>
      </c>
      <c r="AE33" s="666"/>
      <c r="AF33" s="666"/>
      <c r="AG33" s="666"/>
      <c r="AH33" s="666"/>
      <c r="AI33" s="666"/>
      <c r="AJ33" s="666"/>
      <c r="AK33" s="666"/>
      <c r="AL33" s="608" t="s">
        <v>133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2742316</v>
      </c>
      <c r="CS33" s="604"/>
      <c r="CT33" s="604"/>
      <c r="CU33" s="604"/>
      <c r="CV33" s="604"/>
      <c r="CW33" s="604"/>
      <c r="CX33" s="604"/>
      <c r="CY33" s="605"/>
      <c r="CZ33" s="608">
        <v>43.2</v>
      </c>
      <c r="DA33" s="637"/>
      <c r="DB33" s="637"/>
      <c r="DC33" s="638"/>
      <c r="DD33" s="611">
        <v>2464732</v>
      </c>
      <c r="DE33" s="604"/>
      <c r="DF33" s="604"/>
      <c r="DG33" s="604"/>
      <c r="DH33" s="604"/>
      <c r="DI33" s="604"/>
      <c r="DJ33" s="604"/>
      <c r="DK33" s="605"/>
      <c r="DL33" s="611">
        <v>2010172</v>
      </c>
      <c r="DM33" s="604"/>
      <c r="DN33" s="604"/>
      <c r="DO33" s="604"/>
      <c r="DP33" s="604"/>
      <c r="DQ33" s="604"/>
      <c r="DR33" s="604"/>
      <c r="DS33" s="604"/>
      <c r="DT33" s="604"/>
      <c r="DU33" s="604"/>
      <c r="DV33" s="605"/>
      <c r="DW33" s="608">
        <v>45.8</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156226</v>
      </c>
      <c r="S34" s="606"/>
      <c r="T34" s="606"/>
      <c r="U34" s="606"/>
      <c r="V34" s="606"/>
      <c r="W34" s="606"/>
      <c r="X34" s="606"/>
      <c r="Y34" s="607"/>
      <c r="Z34" s="665">
        <v>2.2999999999999998</v>
      </c>
      <c r="AA34" s="665"/>
      <c r="AB34" s="665"/>
      <c r="AC34" s="665"/>
      <c r="AD34" s="666">
        <v>2311</v>
      </c>
      <c r="AE34" s="666"/>
      <c r="AF34" s="666"/>
      <c r="AG34" s="666"/>
      <c r="AH34" s="666"/>
      <c r="AI34" s="666"/>
      <c r="AJ34" s="666"/>
      <c r="AK34" s="666"/>
      <c r="AL34" s="608">
        <v>0.1</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1106376</v>
      </c>
      <c r="CS34" s="606"/>
      <c r="CT34" s="606"/>
      <c r="CU34" s="606"/>
      <c r="CV34" s="606"/>
      <c r="CW34" s="606"/>
      <c r="CX34" s="606"/>
      <c r="CY34" s="607"/>
      <c r="CZ34" s="608">
        <v>17.399999999999999</v>
      </c>
      <c r="DA34" s="637"/>
      <c r="DB34" s="637"/>
      <c r="DC34" s="638"/>
      <c r="DD34" s="611">
        <v>961430</v>
      </c>
      <c r="DE34" s="606"/>
      <c r="DF34" s="606"/>
      <c r="DG34" s="606"/>
      <c r="DH34" s="606"/>
      <c r="DI34" s="606"/>
      <c r="DJ34" s="606"/>
      <c r="DK34" s="607"/>
      <c r="DL34" s="611">
        <v>930617</v>
      </c>
      <c r="DM34" s="606"/>
      <c r="DN34" s="606"/>
      <c r="DO34" s="606"/>
      <c r="DP34" s="606"/>
      <c r="DQ34" s="606"/>
      <c r="DR34" s="606"/>
      <c r="DS34" s="606"/>
      <c r="DT34" s="606"/>
      <c r="DU34" s="606"/>
      <c r="DV34" s="607"/>
      <c r="DW34" s="608">
        <v>21.2</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125000</v>
      </c>
      <c r="S35" s="606"/>
      <c r="T35" s="606"/>
      <c r="U35" s="606"/>
      <c r="V35" s="606"/>
      <c r="W35" s="606"/>
      <c r="X35" s="606"/>
      <c r="Y35" s="607"/>
      <c r="Z35" s="665">
        <v>1.8</v>
      </c>
      <c r="AA35" s="665"/>
      <c r="AB35" s="665"/>
      <c r="AC35" s="665"/>
      <c r="AD35" s="666" t="s">
        <v>232</v>
      </c>
      <c r="AE35" s="666"/>
      <c r="AF35" s="666"/>
      <c r="AG35" s="666"/>
      <c r="AH35" s="666"/>
      <c r="AI35" s="666"/>
      <c r="AJ35" s="666"/>
      <c r="AK35" s="666"/>
      <c r="AL35" s="608" t="s">
        <v>232</v>
      </c>
      <c r="AM35" s="609"/>
      <c r="AN35" s="609"/>
      <c r="AO35" s="667"/>
      <c r="AP35" s="214"/>
      <c r="AQ35" s="671" t="s">
        <v>321</v>
      </c>
      <c r="AR35" s="672"/>
      <c r="AS35" s="672"/>
      <c r="AT35" s="672"/>
      <c r="AU35" s="672"/>
      <c r="AV35" s="672"/>
      <c r="AW35" s="672"/>
      <c r="AX35" s="672"/>
      <c r="AY35" s="673"/>
      <c r="AZ35" s="668">
        <v>381086</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39244</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28105</v>
      </c>
      <c r="CS35" s="604"/>
      <c r="CT35" s="604"/>
      <c r="CU35" s="604"/>
      <c r="CV35" s="604"/>
      <c r="CW35" s="604"/>
      <c r="CX35" s="604"/>
      <c r="CY35" s="605"/>
      <c r="CZ35" s="608">
        <v>0.4</v>
      </c>
      <c r="DA35" s="637"/>
      <c r="DB35" s="637"/>
      <c r="DC35" s="638"/>
      <c r="DD35" s="611">
        <v>28105</v>
      </c>
      <c r="DE35" s="604"/>
      <c r="DF35" s="604"/>
      <c r="DG35" s="604"/>
      <c r="DH35" s="604"/>
      <c r="DI35" s="604"/>
      <c r="DJ35" s="604"/>
      <c r="DK35" s="605"/>
      <c r="DL35" s="611">
        <v>28105</v>
      </c>
      <c r="DM35" s="604"/>
      <c r="DN35" s="604"/>
      <c r="DO35" s="604"/>
      <c r="DP35" s="604"/>
      <c r="DQ35" s="604"/>
      <c r="DR35" s="604"/>
      <c r="DS35" s="604"/>
      <c r="DT35" s="604"/>
      <c r="DU35" s="604"/>
      <c r="DV35" s="605"/>
      <c r="DW35" s="608">
        <v>0.6</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133</v>
      </c>
      <c r="S36" s="606"/>
      <c r="T36" s="606"/>
      <c r="U36" s="606"/>
      <c r="V36" s="606"/>
      <c r="W36" s="606"/>
      <c r="X36" s="606"/>
      <c r="Y36" s="607"/>
      <c r="Z36" s="665" t="s">
        <v>133</v>
      </c>
      <c r="AA36" s="665"/>
      <c r="AB36" s="665"/>
      <c r="AC36" s="665"/>
      <c r="AD36" s="666" t="s">
        <v>133</v>
      </c>
      <c r="AE36" s="666"/>
      <c r="AF36" s="666"/>
      <c r="AG36" s="666"/>
      <c r="AH36" s="666"/>
      <c r="AI36" s="666"/>
      <c r="AJ36" s="666"/>
      <c r="AK36" s="666"/>
      <c r="AL36" s="608" t="s">
        <v>133</v>
      </c>
      <c r="AM36" s="609"/>
      <c r="AN36" s="609"/>
      <c r="AO36" s="667"/>
      <c r="AQ36" s="640" t="s">
        <v>325</v>
      </c>
      <c r="AR36" s="641"/>
      <c r="AS36" s="641"/>
      <c r="AT36" s="641"/>
      <c r="AU36" s="641"/>
      <c r="AV36" s="641"/>
      <c r="AW36" s="641"/>
      <c r="AX36" s="641"/>
      <c r="AY36" s="642"/>
      <c r="AZ36" s="603">
        <v>158073</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-9489</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942247</v>
      </c>
      <c r="CS36" s="606"/>
      <c r="CT36" s="606"/>
      <c r="CU36" s="606"/>
      <c r="CV36" s="606"/>
      <c r="CW36" s="606"/>
      <c r="CX36" s="606"/>
      <c r="CY36" s="607"/>
      <c r="CZ36" s="608">
        <v>14.9</v>
      </c>
      <c r="DA36" s="637"/>
      <c r="DB36" s="637"/>
      <c r="DC36" s="638"/>
      <c r="DD36" s="611">
        <v>877665</v>
      </c>
      <c r="DE36" s="606"/>
      <c r="DF36" s="606"/>
      <c r="DG36" s="606"/>
      <c r="DH36" s="606"/>
      <c r="DI36" s="606"/>
      <c r="DJ36" s="606"/>
      <c r="DK36" s="607"/>
      <c r="DL36" s="611">
        <v>869838</v>
      </c>
      <c r="DM36" s="606"/>
      <c r="DN36" s="606"/>
      <c r="DO36" s="606"/>
      <c r="DP36" s="606"/>
      <c r="DQ36" s="606"/>
      <c r="DR36" s="606"/>
      <c r="DS36" s="606"/>
      <c r="DT36" s="606"/>
      <c r="DU36" s="606"/>
      <c r="DV36" s="607"/>
      <c r="DW36" s="608">
        <v>19.8</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t="s">
        <v>232</v>
      </c>
      <c r="S37" s="606"/>
      <c r="T37" s="606"/>
      <c r="U37" s="606"/>
      <c r="V37" s="606"/>
      <c r="W37" s="606"/>
      <c r="X37" s="606"/>
      <c r="Y37" s="607"/>
      <c r="Z37" s="665" t="s">
        <v>133</v>
      </c>
      <c r="AA37" s="665"/>
      <c r="AB37" s="665"/>
      <c r="AC37" s="665"/>
      <c r="AD37" s="666" t="s">
        <v>133</v>
      </c>
      <c r="AE37" s="666"/>
      <c r="AF37" s="666"/>
      <c r="AG37" s="666"/>
      <c r="AH37" s="666"/>
      <c r="AI37" s="666"/>
      <c r="AJ37" s="666"/>
      <c r="AK37" s="666"/>
      <c r="AL37" s="608" t="s">
        <v>133</v>
      </c>
      <c r="AM37" s="609"/>
      <c r="AN37" s="609"/>
      <c r="AO37" s="667"/>
      <c r="AQ37" s="640" t="s">
        <v>329</v>
      </c>
      <c r="AR37" s="641"/>
      <c r="AS37" s="641"/>
      <c r="AT37" s="641"/>
      <c r="AU37" s="641"/>
      <c r="AV37" s="641"/>
      <c r="AW37" s="641"/>
      <c r="AX37" s="641"/>
      <c r="AY37" s="642"/>
      <c r="AZ37" s="603">
        <v>23845</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598</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401906</v>
      </c>
      <c r="CS37" s="604"/>
      <c r="CT37" s="604"/>
      <c r="CU37" s="604"/>
      <c r="CV37" s="604"/>
      <c r="CW37" s="604"/>
      <c r="CX37" s="604"/>
      <c r="CY37" s="605"/>
      <c r="CZ37" s="608">
        <v>6.3</v>
      </c>
      <c r="DA37" s="637"/>
      <c r="DB37" s="637"/>
      <c r="DC37" s="638"/>
      <c r="DD37" s="611">
        <v>401906</v>
      </c>
      <c r="DE37" s="604"/>
      <c r="DF37" s="604"/>
      <c r="DG37" s="604"/>
      <c r="DH37" s="604"/>
      <c r="DI37" s="604"/>
      <c r="DJ37" s="604"/>
      <c r="DK37" s="605"/>
      <c r="DL37" s="611">
        <v>401906</v>
      </c>
      <c r="DM37" s="604"/>
      <c r="DN37" s="604"/>
      <c r="DO37" s="604"/>
      <c r="DP37" s="604"/>
      <c r="DQ37" s="604"/>
      <c r="DR37" s="604"/>
      <c r="DS37" s="604"/>
      <c r="DT37" s="604"/>
      <c r="DU37" s="604"/>
      <c r="DV37" s="605"/>
      <c r="DW37" s="608">
        <v>9.1999999999999993</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6846768</v>
      </c>
      <c r="S38" s="655"/>
      <c r="T38" s="655"/>
      <c r="U38" s="655"/>
      <c r="V38" s="655"/>
      <c r="W38" s="655"/>
      <c r="X38" s="655"/>
      <c r="Y38" s="660"/>
      <c r="Z38" s="661">
        <v>100</v>
      </c>
      <c r="AA38" s="661"/>
      <c r="AB38" s="661"/>
      <c r="AC38" s="661"/>
      <c r="AD38" s="662">
        <v>4387561</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133</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1128</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381086</v>
      </c>
      <c r="CS38" s="606"/>
      <c r="CT38" s="606"/>
      <c r="CU38" s="606"/>
      <c r="CV38" s="606"/>
      <c r="CW38" s="606"/>
      <c r="CX38" s="606"/>
      <c r="CY38" s="607"/>
      <c r="CZ38" s="608">
        <v>6</v>
      </c>
      <c r="DA38" s="637"/>
      <c r="DB38" s="637"/>
      <c r="DC38" s="638"/>
      <c r="DD38" s="611">
        <v>363530</v>
      </c>
      <c r="DE38" s="606"/>
      <c r="DF38" s="606"/>
      <c r="DG38" s="606"/>
      <c r="DH38" s="606"/>
      <c r="DI38" s="606"/>
      <c r="DJ38" s="606"/>
      <c r="DK38" s="607"/>
      <c r="DL38" s="611">
        <v>181612</v>
      </c>
      <c r="DM38" s="606"/>
      <c r="DN38" s="606"/>
      <c r="DO38" s="606"/>
      <c r="DP38" s="606"/>
      <c r="DQ38" s="606"/>
      <c r="DR38" s="606"/>
      <c r="DS38" s="606"/>
      <c r="DT38" s="606"/>
      <c r="DU38" s="606"/>
      <c r="DV38" s="607"/>
      <c r="DW38" s="608">
        <v>4.0999999999999996</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t="s">
        <v>133</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95</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264019</v>
      </c>
      <c r="CS39" s="604"/>
      <c r="CT39" s="604"/>
      <c r="CU39" s="604"/>
      <c r="CV39" s="604"/>
      <c r="CW39" s="604"/>
      <c r="CX39" s="604"/>
      <c r="CY39" s="605"/>
      <c r="CZ39" s="608">
        <v>4.2</v>
      </c>
      <c r="DA39" s="637"/>
      <c r="DB39" s="637"/>
      <c r="DC39" s="638"/>
      <c r="DD39" s="611">
        <v>234002</v>
      </c>
      <c r="DE39" s="604"/>
      <c r="DF39" s="604"/>
      <c r="DG39" s="604"/>
      <c r="DH39" s="604"/>
      <c r="DI39" s="604"/>
      <c r="DJ39" s="604"/>
      <c r="DK39" s="605"/>
      <c r="DL39" s="611" t="s">
        <v>133</v>
      </c>
      <c r="DM39" s="604"/>
      <c r="DN39" s="604"/>
      <c r="DO39" s="604"/>
      <c r="DP39" s="604"/>
      <c r="DQ39" s="604"/>
      <c r="DR39" s="604"/>
      <c r="DS39" s="604"/>
      <c r="DT39" s="604"/>
      <c r="DU39" s="604"/>
      <c r="DV39" s="605"/>
      <c r="DW39" s="608" t="s">
        <v>133</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66858</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74</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20483</v>
      </c>
      <c r="CS40" s="606"/>
      <c r="CT40" s="606"/>
      <c r="CU40" s="606"/>
      <c r="CV40" s="606"/>
      <c r="CW40" s="606"/>
      <c r="CX40" s="606"/>
      <c r="CY40" s="607"/>
      <c r="CZ40" s="608">
        <v>0.3</v>
      </c>
      <c r="DA40" s="637"/>
      <c r="DB40" s="637"/>
      <c r="DC40" s="638"/>
      <c r="DD40" s="611" t="s">
        <v>232</v>
      </c>
      <c r="DE40" s="606"/>
      <c r="DF40" s="606"/>
      <c r="DG40" s="606"/>
      <c r="DH40" s="606"/>
      <c r="DI40" s="606"/>
      <c r="DJ40" s="606"/>
      <c r="DK40" s="607"/>
      <c r="DL40" s="611" t="s">
        <v>133</v>
      </c>
      <c r="DM40" s="606"/>
      <c r="DN40" s="606"/>
      <c r="DO40" s="606"/>
      <c r="DP40" s="606"/>
      <c r="DQ40" s="606"/>
      <c r="DR40" s="606"/>
      <c r="DS40" s="606"/>
      <c r="DT40" s="606"/>
      <c r="DU40" s="606"/>
      <c r="DV40" s="607"/>
      <c r="DW40" s="608" t="s">
        <v>232</v>
      </c>
      <c r="DX40" s="637"/>
      <c r="DY40" s="637"/>
      <c r="DZ40" s="637"/>
      <c r="EA40" s="637"/>
      <c r="EB40" s="637"/>
      <c r="EC40" s="639"/>
    </row>
    <row r="41" spans="2:133" ht="11.25" customHeight="1" x14ac:dyDescent="0.15">
      <c r="AQ41" s="652" t="s">
        <v>343</v>
      </c>
      <c r="AR41" s="653"/>
      <c r="AS41" s="653"/>
      <c r="AT41" s="653"/>
      <c r="AU41" s="653"/>
      <c r="AV41" s="653"/>
      <c r="AW41" s="653"/>
      <c r="AX41" s="653"/>
      <c r="AY41" s="654"/>
      <c r="AZ41" s="618">
        <v>132310</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278</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232</v>
      </c>
      <c r="CS41" s="604"/>
      <c r="CT41" s="604"/>
      <c r="CU41" s="604"/>
      <c r="CV41" s="604"/>
      <c r="CW41" s="604"/>
      <c r="CX41" s="604"/>
      <c r="CY41" s="605"/>
      <c r="CZ41" s="608" t="s">
        <v>232</v>
      </c>
      <c r="DA41" s="637"/>
      <c r="DB41" s="637"/>
      <c r="DC41" s="638"/>
      <c r="DD41" s="611" t="s">
        <v>133</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2390114</v>
      </c>
      <c r="CS42" s="606"/>
      <c r="CT42" s="606"/>
      <c r="CU42" s="606"/>
      <c r="CV42" s="606"/>
      <c r="CW42" s="606"/>
      <c r="CX42" s="606"/>
      <c r="CY42" s="607"/>
      <c r="CZ42" s="608">
        <v>37.700000000000003</v>
      </c>
      <c r="DA42" s="609"/>
      <c r="DB42" s="609"/>
      <c r="DC42" s="610"/>
      <c r="DD42" s="611">
        <v>1179177</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119975</v>
      </c>
      <c r="CS43" s="604"/>
      <c r="CT43" s="604"/>
      <c r="CU43" s="604"/>
      <c r="CV43" s="604"/>
      <c r="CW43" s="604"/>
      <c r="CX43" s="604"/>
      <c r="CY43" s="605"/>
      <c r="CZ43" s="608">
        <v>1.9</v>
      </c>
      <c r="DA43" s="637"/>
      <c r="DB43" s="637"/>
      <c r="DC43" s="638"/>
      <c r="DD43" s="611">
        <v>119975</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350</v>
      </c>
      <c r="CD44" s="631" t="s">
        <v>302</v>
      </c>
      <c r="CE44" s="632"/>
      <c r="CF44" s="600" t="s">
        <v>351</v>
      </c>
      <c r="CG44" s="601"/>
      <c r="CH44" s="601"/>
      <c r="CI44" s="601"/>
      <c r="CJ44" s="601"/>
      <c r="CK44" s="601"/>
      <c r="CL44" s="601"/>
      <c r="CM44" s="601"/>
      <c r="CN44" s="601"/>
      <c r="CO44" s="601"/>
      <c r="CP44" s="601"/>
      <c r="CQ44" s="602"/>
      <c r="CR44" s="603">
        <v>2390114</v>
      </c>
      <c r="CS44" s="606"/>
      <c r="CT44" s="606"/>
      <c r="CU44" s="606"/>
      <c r="CV44" s="606"/>
      <c r="CW44" s="606"/>
      <c r="CX44" s="606"/>
      <c r="CY44" s="607"/>
      <c r="CZ44" s="608">
        <v>37.700000000000003</v>
      </c>
      <c r="DA44" s="609"/>
      <c r="DB44" s="609"/>
      <c r="DC44" s="610"/>
      <c r="DD44" s="611">
        <v>1179177</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352</v>
      </c>
      <c r="CG45" s="601"/>
      <c r="CH45" s="601"/>
      <c r="CI45" s="601"/>
      <c r="CJ45" s="601"/>
      <c r="CK45" s="601"/>
      <c r="CL45" s="601"/>
      <c r="CM45" s="601"/>
      <c r="CN45" s="601"/>
      <c r="CO45" s="601"/>
      <c r="CP45" s="601"/>
      <c r="CQ45" s="602"/>
      <c r="CR45" s="603">
        <v>520867</v>
      </c>
      <c r="CS45" s="604"/>
      <c r="CT45" s="604"/>
      <c r="CU45" s="604"/>
      <c r="CV45" s="604"/>
      <c r="CW45" s="604"/>
      <c r="CX45" s="604"/>
      <c r="CY45" s="605"/>
      <c r="CZ45" s="608">
        <v>8.1999999999999993</v>
      </c>
      <c r="DA45" s="637"/>
      <c r="DB45" s="637"/>
      <c r="DC45" s="638"/>
      <c r="DD45" s="611">
        <v>165077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353</v>
      </c>
      <c r="CG46" s="601"/>
      <c r="CH46" s="601"/>
      <c r="CI46" s="601"/>
      <c r="CJ46" s="601"/>
      <c r="CK46" s="601"/>
      <c r="CL46" s="601"/>
      <c r="CM46" s="601"/>
      <c r="CN46" s="601"/>
      <c r="CO46" s="601"/>
      <c r="CP46" s="601"/>
      <c r="CQ46" s="602"/>
      <c r="CR46" s="603">
        <v>1702331</v>
      </c>
      <c r="CS46" s="606"/>
      <c r="CT46" s="606"/>
      <c r="CU46" s="606"/>
      <c r="CV46" s="606"/>
      <c r="CW46" s="606"/>
      <c r="CX46" s="606"/>
      <c r="CY46" s="607"/>
      <c r="CZ46" s="608">
        <v>26.8</v>
      </c>
      <c r="DA46" s="609"/>
      <c r="DB46" s="609"/>
      <c r="DC46" s="610"/>
      <c r="DD46" s="611">
        <v>847184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354</v>
      </c>
      <c r="CG47" s="601"/>
      <c r="CH47" s="601"/>
      <c r="CI47" s="601"/>
      <c r="CJ47" s="601"/>
      <c r="CK47" s="601"/>
      <c r="CL47" s="601"/>
      <c r="CM47" s="601"/>
      <c r="CN47" s="601"/>
      <c r="CO47" s="601"/>
      <c r="CP47" s="601"/>
      <c r="CQ47" s="602"/>
      <c r="CR47" s="603" t="s">
        <v>232</v>
      </c>
      <c r="CS47" s="604"/>
      <c r="CT47" s="604"/>
      <c r="CU47" s="604"/>
      <c r="CV47" s="604"/>
      <c r="CW47" s="604"/>
      <c r="CX47" s="604"/>
      <c r="CY47" s="605"/>
      <c r="CZ47" s="608" t="s">
        <v>133</v>
      </c>
      <c r="DA47" s="637"/>
      <c r="DB47" s="637"/>
      <c r="DC47" s="638"/>
      <c r="DD47" s="611" t="s">
        <v>232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355</v>
      </c>
      <c r="CG48" s="601"/>
      <c r="CH48" s="601"/>
      <c r="CI48" s="601"/>
      <c r="CJ48" s="601"/>
      <c r="CK48" s="601"/>
      <c r="CL48" s="601"/>
      <c r="CM48" s="601"/>
      <c r="CN48" s="601"/>
      <c r="CO48" s="601"/>
      <c r="CP48" s="601"/>
      <c r="CQ48" s="602"/>
      <c r="CR48" s="603" t="s">
        <v>232</v>
      </c>
      <c r="CS48" s="606"/>
      <c r="CT48" s="606"/>
      <c r="CU48" s="606"/>
      <c r="CV48" s="606"/>
      <c r="CW48" s="606"/>
      <c r="CX48" s="606"/>
      <c r="CY48" s="607"/>
      <c r="CZ48" s="608" t="s">
        <v>232</v>
      </c>
      <c r="DA48" s="609"/>
      <c r="DB48" s="609"/>
      <c r="DC48" s="610"/>
      <c r="DD48" s="611" t="s">
        <v>232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356</v>
      </c>
      <c r="CE49" s="616"/>
      <c r="CF49" s="616"/>
      <c r="CG49" s="616"/>
      <c r="CH49" s="616"/>
      <c r="CI49" s="616"/>
      <c r="CJ49" s="616"/>
      <c r="CK49" s="616"/>
      <c r="CL49" s="616"/>
      <c r="CM49" s="616"/>
      <c r="CN49" s="616"/>
      <c r="CO49" s="616"/>
      <c r="CP49" s="616"/>
      <c r="CQ49" s="617"/>
      <c r="CR49" s="618">
        <v>6341154</v>
      </c>
      <c r="CS49" s="619"/>
      <c r="CT49" s="619"/>
      <c r="CU49" s="619"/>
      <c r="CV49" s="619"/>
      <c r="CW49" s="619"/>
      <c r="CX49" s="619"/>
      <c r="CY49" s="620"/>
      <c r="CZ49" s="621">
        <v>100</v>
      </c>
      <c r="DA49" s="622"/>
      <c r="DB49" s="622"/>
      <c r="DC49" s="623"/>
      <c r="DD49" s="624">
        <v>4664521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wFSahaNwqs2kf11M2BXIsWNiegZP/+8+woOq+32SXfCUQMTqiMjBuseu558MD3gSKkrBzMerCfbg5mA6I6sORA==" saltValue="GZ58Yu0ipjxUHogbDLZ1c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379</v>
      </c>
      <c r="C7" s="1082"/>
      <c r="D7" s="1082"/>
      <c r="E7" s="1082"/>
      <c r="F7" s="1082"/>
      <c r="G7" s="1082"/>
      <c r="H7" s="1082"/>
      <c r="I7" s="1082"/>
      <c r="J7" s="1082"/>
      <c r="K7" s="1082"/>
      <c r="L7" s="1082"/>
      <c r="M7" s="1082"/>
      <c r="N7" s="1082"/>
      <c r="O7" s="1082"/>
      <c r="P7" s="1083"/>
      <c r="Q7" s="1135">
        <v>6849</v>
      </c>
      <c r="R7" s="1136"/>
      <c r="S7" s="1136"/>
      <c r="T7" s="1136"/>
      <c r="U7" s="1136"/>
      <c r="V7" s="1136">
        <v>6343</v>
      </c>
      <c r="W7" s="1136"/>
      <c r="X7" s="1136"/>
      <c r="Y7" s="1136"/>
      <c r="Z7" s="1136"/>
      <c r="AA7" s="1136">
        <v>506</v>
      </c>
      <c r="AB7" s="1136"/>
      <c r="AC7" s="1136"/>
      <c r="AD7" s="1136"/>
      <c r="AE7" s="1137"/>
      <c r="AF7" s="1138">
        <v>306</v>
      </c>
      <c r="AG7" s="1139"/>
      <c r="AH7" s="1139"/>
      <c r="AI7" s="1139"/>
      <c r="AJ7" s="1140"/>
      <c r="AK7" s="1122">
        <v>1038</v>
      </c>
      <c r="AL7" s="1123"/>
      <c r="AM7" s="1123"/>
      <c r="AN7" s="1123"/>
      <c r="AO7" s="1123"/>
      <c r="AP7" s="1123">
        <v>173</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x14ac:dyDescent="0.15">
      <c r="A8" s="241">
        <v>2</v>
      </c>
      <c r="B8" s="1062" t="s">
        <v>380</v>
      </c>
      <c r="C8" s="1063"/>
      <c r="D8" s="1063"/>
      <c r="E8" s="1063"/>
      <c r="F8" s="1063"/>
      <c r="G8" s="1063"/>
      <c r="H8" s="1063"/>
      <c r="I8" s="1063"/>
      <c r="J8" s="1063"/>
      <c r="K8" s="1063"/>
      <c r="L8" s="1063"/>
      <c r="M8" s="1063"/>
      <c r="N8" s="1063"/>
      <c r="O8" s="1063"/>
      <c r="P8" s="1064"/>
      <c r="Q8" s="1074">
        <v>1</v>
      </c>
      <c r="R8" s="1075"/>
      <c r="S8" s="1075"/>
      <c r="T8" s="1075"/>
      <c r="U8" s="1075"/>
      <c r="V8" s="1075">
        <v>1</v>
      </c>
      <c r="W8" s="1075"/>
      <c r="X8" s="1075"/>
      <c r="Y8" s="1075"/>
      <c r="Z8" s="1075"/>
      <c r="AA8" s="1075" t="s">
        <v>573</v>
      </c>
      <c r="AB8" s="1075"/>
      <c r="AC8" s="1075"/>
      <c r="AD8" s="1075"/>
      <c r="AE8" s="1076"/>
      <c r="AF8" s="1068" t="s">
        <v>381</v>
      </c>
      <c r="AG8" s="1069"/>
      <c r="AH8" s="1069"/>
      <c r="AI8" s="1069"/>
      <c r="AJ8" s="1070"/>
      <c r="AK8" s="1117">
        <v>1</v>
      </c>
      <c r="AL8" s="1118"/>
      <c r="AM8" s="1118"/>
      <c r="AN8" s="1118"/>
      <c r="AO8" s="1118"/>
      <c r="AP8" s="1118" t="s">
        <v>573</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382</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383</v>
      </c>
      <c r="B23" s="975" t="s">
        <v>384</v>
      </c>
      <c r="C23" s="976"/>
      <c r="D23" s="976"/>
      <c r="E23" s="976"/>
      <c r="F23" s="976"/>
      <c r="G23" s="976"/>
      <c r="H23" s="976"/>
      <c r="I23" s="976"/>
      <c r="J23" s="976"/>
      <c r="K23" s="976"/>
      <c r="L23" s="976"/>
      <c r="M23" s="976"/>
      <c r="N23" s="976"/>
      <c r="O23" s="976"/>
      <c r="P23" s="977"/>
      <c r="Q23" s="1099">
        <v>6847</v>
      </c>
      <c r="R23" s="1100"/>
      <c r="S23" s="1100"/>
      <c r="T23" s="1100"/>
      <c r="U23" s="1100"/>
      <c r="V23" s="1100">
        <v>6341</v>
      </c>
      <c r="W23" s="1100"/>
      <c r="X23" s="1100"/>
      <c r="Y23" s="1100"/>
      <c r="Z23" s="1100"/>
      <c r="AA23" s="1100">
        <v>506</v>
      </c>
      <c r="AB23" s="1100"/>
      <c r="AC23" s="1100"/>
      <c r="AD23" s="1100"/>
      <c r="AE23" s="1101"/>
      <c r="AF23" s="1102">
        <v>306</v>
      </c>
      <c r="AG23" s="1100"/>
      <c r="AH23" s="1100"/>
      <c r="AI23" s="1100"/>
      <c r="AJ23" s="1103"/>
      <c r="AK23" s="1104"/>
      <c r="AL23" s="1105"/>
      <c r="AM23" s="1105"/>
      <c r="AN23" s="1105"/>
      <c r="AO23" s="1105"/>
      <c r="AP23" s="1100">
        <v>173</v>
      </c>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362</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396</v>
      </c>
      <c r="C28" s="1082"/>
      <c r="D28" s="1082"/>
      <c r="E28" s="1082"/>
      <c r="F28" s="1082"/>
      <c r="G28" s="1082"/>
      <c r="H28" s="1082"/>
      <c r="I28" s="1082"/>
      <c r="J28" s="1082"/>
      <c r="K28" s="1082"/>
      <c r="L28" s="1082"/>
      <c r="M28" s="1082"/>
      <c r="N28" s="1082"/>
      <c r="O28" s="1082"/>
      <c r="P28" s="1083"/>
      <c r="Q28" s="1084">
        <v>626</v>
      </c>
      <c r="R28" s="1085"/>
      <c r="S28" s="1085"/>
      <c r="T28" s="1085"/>
      <c r="U28" s="1085"/>
      <c r="V28" s="1085">
        <v>586</v>
      </c>
      <c r="W28" s="1085"/>
      <c r="X28" s="1085"/>
      <c r="Y28" s="1085"/>
      <c r="Z28" s="1085"/>
      <c r="AA28" s="1085">
        <v>39</v>
      </c>
      <c r="AB28" s="1085"/>
      <c r="AC28" s="1085"/>
      <c r="AD28" s="1085"/>
      <c r="AE28" s="1086"/>
      <c r="AF28" s="1087">
        <v>39</v>
      </c>
      <c r="AG28" s="1085"/>
      <c r="AH28" s="1085"/>
      <c r="AI28" s="1085"/>
      <c r="AJ28" s="1088"/>
      <c r="AK28" s="1089">
        <v>67</v>
      </c>
      <c r="AL28" s="1077"/>
      <c r="AM28" s="1077"/>
      <c r="AN28" s="1077"/>
      <c r="AO28" s="1077"/>
      <c r="AP28" s="1077" t="s">
        <v>573</v>
      </c>
      <c r="AQ28" s="1077"/>
      <c r="AR28" s="1077"/>
      <c r="AS28" s="1077"/>
      <c r="AT28" s="1077"/>
      <c r="AU28" s="1077" t="s">
        <v>574</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397</v>
      </c>
      <c r="C29" s="1063"/>
      <c r="D29" s="1063"/>
      <c r="E29" s="1063"/>
      <c r="F29" s="1063"/>
      <c r="G29" s="1063"/>
      <c r="H29" s="1063"/>
      <c r="I29" s="1063"/>
      <c r="J29" s="1063"/>
      <c r="K29" s="1063"/>
      <c r="L29" s="1063"/>
      <c r="M29" s="1063"/>
      <c r="N29" s="1063"/>
      <c r="O29" s="1063"/>
      <c r="P29" s="1064"/>
      <c r="Q29" s="1074">
        <v>443</v>
      </c>
      <c r="R29" s="1075"/>
      <c r="S29" s="1075"/>
      <c r="T29" s="1075"/>
      <c r="U29" s="1075"/>
      <c r="V29" s="1075">
        <v>426</v>
      </c>
      <c r="W29" s="1075"/>
      <c r="X29" s="1075"/>
      <c r="Y29" s="1075"/>
      <c r="Z29" s="1075"/>
      <c r="AA29" s="1075">
        <v>17</v>
      </c>
      <c r="AB29" s="1075"/>
      <c r="AC29" s="1075"/>
      <c r="AD29" s="1075"/>
      <c r="AE29" s="1076"/>
      <c r="AF29" s="1068">
        <v>17</v>
      </c>
      <c r="AG29" s="1069"/>
      <c r="AH29" s="1069"/>
      <c r="AI29" s="1069"/>
      <c r="AJ29" s="1070"/>
      <c r="AK29" s="1011">
        <v>78</v>
      </c>
      <c r="AL29" s="1002"/>
      <c r="AM29" s="1002"/>
      <c r="AN29" s="1002"/>
      <c r="AO29" s="1002"/>
      <c r="AP29" s="1002" t="s">
        <v>573</v>
      </c>
      <c r="AQ29" s="1002"/>
      <c r="AR29" s="1002"/>
      <c r="AS29" s="1002"/>
      <c r="AT29" s="1002"/>
      <c r="AU29" s="1002" t="s">
        <v>573</v>
      </c>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398</v>
      </c>
      <c r="C30" s="1063"/>
      <c r="D30" s="1063"/>
      <c r="E30" s="1063"/>
      <c r="F30" s="1063"/>
      <c r="G30" s="1063"/>
      <c r="H30" s="1063"/>
      <c r="I30" s="1063"/>
      <c r="J30" s="1063"/>
      <c r="K30" s="1063"/>
      <c r="L30" s="1063"/>
      <c r="M30" s="1063"/>
      <c r="N30" s="1063"/>
      <c r="O30" s="1063"/>
      <c r="P30" s="1064"/>
      <c r="Q30" s="1074">
        <v>2</v>
      </c>
      <c r="R30" s="1075"/>
      <c r="S30" s="1075"/>
      <c r="T30" s="1075"/>
      <c r="U30" s="1075"/>
      <c r="V30" s="1075">
        <v>2</v>
      </c>
      <c r="W30" s="1075"/>
      <c r="X30" s="1075"/>
      <c r="Y30" s="1075"/>
      <c r="Z30" s="1075"/>
      <c r="AA30" s="1075">
        <v>0</v>
      </c>
      <c r="AB30" s="1075"/>
      <c r="AC30" s="1075"/>
      <c r="AD30" s="1075"/>
      <c r="AE30" s="1076"/>
      <c r="AF30" s="1068">
        <v>0</v>
      </c>
      <c r="AG30" s="1069"/>
      <c r="AH30" s="1069"/>
      <c r="AI30" s="1069"/>
      <c r="AJ30" s="1070"/>
      <c r="AK30" s="1011" t="s">
        <v>573</v>
      </c>
      <c r="AL30" s="1002"/>
      <c r="AM30" s="1002"/>
      <c r="AN30" s="1002"/>
      <c r="AO30" s="1002"/>
      <c r="AP30" s="1002" t="s">
        <v>573</v>
      </c>
      <c r="AQ30" s="1002"/>
      <c r="AR30" s="1002"/>
      <c r="AS30" s="1002"/>
      <c r="AT30" s="1002"/>
      <c r="AU30" s="1002" t="s">
        <v>573</v>
      </c>
      <c r="AV30" s="1002"/>
      <c r="AW30" s="1002"/>
      <c r="AX30" s="1002"/>
      <c r="AY30" s="1002"/>
      <c r="AZ30" s="1073"/>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399</v>
      </c>
      <c r="C31" s="1063"/>
      <c r="D31" s="1063"/>
      <c r="E31" s="1063"/>
      <c r="F31" s="1063"/>
      <c r="G31" s="1063"/>
      <c r="H31" s="1063"/>
      <c r="I31" s="1063"/>
      <c r="J31" s="1063"/>
      <c r="K31" s="1063"/>
      <c r="L31" s="1063"/>
      <c r="M31" s="1063"/>
      <c r="N31" s="1063"/>
      <c r="O31" s="1063"/>
      <c r="P31" s="1064"/>
      <c r="Q31" s="1074">
        <v>71</v>
      </c>
      <c r="R31" s="1075"/>
      <c r="S31" s="1075"/>
      <c r="T31" s="1075"/>
      <c r="U31" s="1075"/>
      <c r="V31" s="1075">
        <v>70</v>
      </c>
      <c r="W31" s="1075"/>
      <c r="X31" s="1075"/>
      <c r="Y31" s="1075"/>
      <c r="Z31" s="1075"/>
      <c r="AA31" s="1075">
        <v>0</v>
      </c>
      <c r="AB31" s="1075"/>
      <c r="AC31" s="1075"/>
      <c r="AD31" s="1075"/>
      <c r="AE31" s="1076"/>
      <c r="AF31" s="1068">
        <v>1</v>
      </c>
      <c r="AG31" s="1069"/>
      <c r="AH31" s="1069"/>
      <c r="AI31" s="1069"/>
      <c r="AJ31" s="1070"/>
      <c r="AK31" s="1011">
        <v>12</v>
      </c>
      <c r="AL31" s="1002"/>
      <c r="AM31" s="1002"/>
      <c r="AN31" s="1002"/>
      <c r="AO31" s="1002"/>
      <c r="AP31" s="1002" t="s">
        <v>573</v>
      </c>
      <c r="AQ31" s="1002"/>
      <c r="AR31" s="1002"/>
      <c r="AS31" s="1002"/>
      <c r="AT31" s="1002"/>
      <c r="AU31" s="1002" t="s">
        <v>573</v>
      </c>
      <c r="AV31" s="1002"/>
      <c r="AW31" s="1002"/>
      <c r="AX31" s="1002"/>
      <c r="AY31" s="1002"/>
      <c r="AZ31" s="1073"/>
      <c r="BA31" s="1073"/>
      <c r="BB31" s="1073"/>
      <c r="BC31" s="1073"/>
      <c r="BD31" s="1073"/>
      <c r="BE31" s="1057"/>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400</v>
      </c>
      <c r="C32" s="1063"/>
      <c r="D32" s="1063"/>
      <c r="E32" s="1063"/>
      <c r="F32" s="1063"/>
      <c r="G32" s="1063"/>
      <c r="H32" s="1063"/>
      <c r="I32" s="1063"/>
      <c r="J32" s="1063"/>
      <c r="K32" s="1063"/>
      <c r="L32" s="1063"/>
      <c r="M32" s="1063"/>
      <c r="N32" s="1063"/>
      <c r="O32" s="1063"/>
      <c r="P32" s="1064"/>
      <c r="Q32" s="1074">
        <v>389</v>
      </c>
      <c r="R32" s="1075"/>
      <c r="S32" s="1075"/>
      <c r="T32" s="1075"/>
      <c r="U32" s="1075"/>
      <c r="V32" s="1075">
        <v>254</v>
      </c>
      <c r="W32" s="1075"/>
      <c r="X32" s="1075"/>
      <c r="Y32" s="1075"/>
      <c r="Z32" s="1075"/>
      <c r="AA32" s="1075">
        <v>135</v>
      </c>
      <c r="AB32" s="1075"/>
      <c r="AC32" s="1075"/>
      <c r="AD32" s="1075"/>
      <c r="AE32" s="1076"/>
      <c r="AF32" s="1068">
        <v>135</v>
      </c>
      <c r="AG32" s="1069"/>
      <c r="AH32" s="1069"/>
      <c r="AI32" s="1069"/>
      <c r="AJ32" s="1070"/>
      <c r="AK32" s="1011">
        <v>158</v>
      </c>
      <c r="AL32" s="1002"/>
      <c r="AM32" s="1002"/>
      <c r="AN32" s="1002"/>
      <c r="AO32" s="1002"/>
      <c r="AP32" s="1002">
        <v>186</v>
      </c>
      <c r="AQ32" s="1002"/>
      <c r="AR32" s="1002"/>
      <c r="AS32" s="1002"/>
      <c r="AT32" s="1002"/>
      <c r="AU32" s="1002">
        <v>186</v>
      </c>
      <c r="AV32" s="1002"/>
      <c r="AW32" s="1002"/>
      <c r="AX32" s="1002"/>
      <c r="AY32" s="1002"/>
      <c r="AZ32" s="1073" t="s">
        <v>573</v>
      </c>
      <c r="BA32" s="1073"/>
      <c r="BB32" s="1073"/>
      <c r="BC32" s="1073"/>
      <c r="BD32" s="1073"/>
      <c r="BE32" s="1057" t="s">
        <v>401</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402</v>
      </c>
      <c r="C33" s="1063"/>
      <c r="D33" s="1063"/>
      <c r="E33" s="1063"/>
      <c r="F33" s="1063"/>
      <c r="G33" s="1063"/>
      <c r="H33" s="1063"/>
      <c r="I33" s="1063"/>
      <c r="J33" s="1063"/>
      <c r="K33" s="1063"/>
      <c r="L33" s="1063"/>
      <c r="M33" s="1063"/>
      <c r="N33" s="1063"/>
      <c r="O33" s="1063"/>
      <c r="P33" s="1064"/>
      <c r="Q33" s="1074">
        <v>133</v>
      </c>
      <c r="R33" s="1075"/>
      <c r="S33" s="1075"/>
      <c r="T33" s="1075"/>
      <c r="U33" s="1075"/>
      <c r="V33" s="1075">
        <v>133</v>
      </c>
      <c r="W33" s="1075"/>
      <c r="X33" s="1075"/>
      <c r="Y33" s="1075"/>
      <c r="Z33" s="1075"/>
      <c r="AA33" s="1075">
        <v>0</v>
      </c>
      <c r="AB33" s="1075"/>
      <c r="AC33" s="1075"/>
      <c r="AD33" s="1075"/>
      <c r="AE33" s="1076"/>
      <c r="AF33" s="1068">
        <v>14</v>
      </c>
      <c r="AG33" s="1069"/>
      <c r="AH33" s="1069"/>
      <c r="AI33" s="1069"/>
      <c r="AJ33" s="1070"/>
      <c r="AK33" s="1011">
        <v>24</v>
      </c>
      <c r="AL33" s="1002"/>
      <c r="AM33" s="1002"/>
      <c r="AN33" s="1002"/>
      <c r="AO33" s="1002"/>
      <c r="AP33" s="1002" t="s">
        <v>573</v>
      </c>
      <c r="AQ33" s="1002"/>
      <c r="AR33" s="1002"/>
      <c r="AS33" s="1002"/>
      <c r="AT33" s="1002"/>
      <c r="AU33" s="1002" t="s">
        <v>573</v>
      </c>
      <c r="AV33" s="1002"/>
      <c r="AW33" s="1002"/>
      <c r="AX33" s="1002"/>
      <c r="AY33" s="1002"/>
      <c r="AZ33" s="1073" t="s">
        <v>573</v>
      </c>
      <c r="BA33" s="1073"/>
      <c r="BB33" s="1073"/>
      <c r="BC33" s="1073"/>
      <c r="BD33" s="1073"/>
      <c r="BE33" s="1057" t="s">
        <v>403</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404</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383</v>
      </c>
      <c r="B63" s="975" t="s">
        <v>405</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206</v>
      </c>
      <c r="AG63" s="990"/>
      <c r="AH63" s="990"/>
      <c r="AI63" s="990"/>
      <c r="AJ63" s="1055"/>
      <c r="AK63" s="1056"/>
      <c r="AL63" s="994"/>
      <c r="AM63" s="994"/>
      <c r="AN63" s="994"/>
      <c r="AO63" s="994"/>
      <c r="AP63" s="990">
        <v>186</v>
      </c>
      <c r="AQ63" s="990"/>
      <c r="AR63" s="990"/>
      <c r="AS63" s="990"/>
      <c r="AT63" s="990"/>
      <c r="AU63" s="990">
        <v>186</v>
      </c>
      <c r="AV63" s="990"/>
      <c r="AW63" s="990"/>
      <c r="AX63" s="990"/>
      <c r="AY63" s="990"/>
      <c r="AZ63" s="1050"/>
      <c r="BA63" s="1050"/>
      <c r="BB63" s="1050"/>
      <c r="BC63" s="1050"/>
      <c r="BD63" s="1050"/>
      <c r="BE63" s="991"/>
      <c r="BF63" s="991"/>
      <c r="BG63" s="991"/>
      <c r="BH63" s="991"/>
      <c r="BI63" s="992"/>
      <c r="BJ63" s="1051" t="s">
        <v>406</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408</v>
      </c>
      <c r="B66" s="1027"/>
      <c r="C66" s="1027"/>
      <c r="D66" s="1027"/>
      <c r="E66" s="1027"/>
      <c r="F66" s="1027"/>
      <c r="G66" s="1027"/>
      <c r="H66" s="1027"/>
      <c r="I66" s="1027"/>
      <c r="J66" s="1027"/>
      <c r="K66" s="1027"/>
      <c r="L66" s="1027"/>
      <c r="M66" s="1027"/>
      <c r="N66" s="1027"/>
      <c r="O66" s="1027"/>
      <c r="P66" s="1028"/>
      <c r="Q66" s="1032" t="s">
        <v>409</v>
      </c>
      <c r="R66" s="1033"/>
      <c r="S66" s="1033"/>
      <c r="T66" s="1033"/>
      <c r="U66" s="1034"/>
      <c r="V66" s="1032" t="s">
        <v>389</v>
      </c>
      <c r="W66" s="1033"/>
      <c r="X66" s="1033"/>
      <c r="Y66" s="1033"/>
      <c r="Z66" s="1034"/>
      <c r="AA66" s="1032" t="s">
        <v>410</v>
      </c>
      <c r="AB66" s="1033"/>
      <c r="AC66" s="1033"/>
      <c r="AD66" s="1033"/>
      <c r="AE66" s="1034"/>
      <c r="AF66" s="1038" t="s">
        <v>411</v>
      </c>
      <c r="AG66" s="1039"/>
      <c r="AH66" s="1039"/>
      <c r="AI66" s="1039"/>
      <c r="AJ66" s="1040"/>
      <c r="AK66" s="1032" t="s">
        <v>412</v>
      </c>
      <c r="AL66" s="1027"/>
      <c r="AM66" s="1027"/>
      <c r="AN66" s="1027"/>
      <c r="AO66" s="1028"/>
      <c r="AP66" s="1032" t="s">
        <v>413</v>
      </c>
      <c r="AQ66" s="1033"/>
      <c r="AR66" s="1033"/>
      <c r="AS66" s="1033"/>
      <c r="AT66" s="1034"/>
      <c r="AU66" s="1032" t="s">
        <v>414</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575</v>
      </c>
      <c r="C68" s="1017"/>
      <c r="D68" s="1017"/>
      <c r="E68" s="1017"/>
      <c r="F68" s="1017"/>
      <c r="G68" s="1017"/>
      <c r="H68" s="1017"/>
      <c r="I68" s="1017"/>
      <c r="J68" s="1017"/>
      <c r="K68" s="1017"/>
      <c r="L68" s="1017"/>
      <c r="M68" s="1017"/>
      <c r="N68" s="1017"/>
      <c r="O68" s="1017"/>
      <c r="P68" s="1018"/>
      <c r="Q68" s="1019">
        <v>8452</v>
      </c>
      <c r="R68" s="1013"/>
      <c r="S68" s="1013"/>
      <c r="T68" s="1013"/>
      <c r="U68" s="1013"/>
      <c r="V68" s="1013">
        <v>8381</v>
      </c>
      <c r="W68" s="1013"/>
      <c r="X68" s="1013"/>
      <c r="Y68" s="1013"/>
      <c r="Z68" s="1013"/>
      <c r="AA68" s="1013">
        <v>72</v>
      </c>
      <c r="AB68" s="1013"/>
      <c r="AC68" s="1013"/>
      <c r="AD68" s="1013"/>
      <c r="AE68" s="1013"/>
      <c r="AF68" s="1013">
        <v>72</v>
      </c>
      <c r="AG68" s="1013"/>
      <c r="AH68" s="1013"/>
      <c r="AI68" s="1013"/>
      <c r="AJ68" s="1013"/>
      <c r="AK68" s="1013">
        <v>970</v>
      </c>
      <c r="AL68" s="1013"/>
      <c r="AM68" s="1013"/>
      <c r="AN68" s="1013"/>
      <c r="AO68" s="1013"/>
      <c r="AP68" s="1013" t="s">
        <v>589</v>
      </c>
      <c r="AQ68" s="1013"/>
      <c r="AR68" s="1013"/>
      <c r="AS68" s="1013"/>
      <c r="AT68" s="1013"/>
      <c r="AU68" s="1013" t="s">
        <v>590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576</v>
      </c>
      <c r="C69" s="1006"/>
      <c r="D69" s="1006"/>
      <c r="E69" s="1006"/>
      <c r="F69" s="1006"/>
      <c r="G69" s="1006"/>
      <c r="H69" s="1006"/>
      <c r="I69" s="1006"/>
      <c r="J69" s="1006"/>
      <c r="K69" s="1006"/>
      <c r="L69" s="1006"/>
      <c r="M69" s="1006"/>
      <c r="N69" s="1006"/>
      <c r="O69" s="1006"/>
      <c r="P69" s="1007"/>
      <c r="Q69" s="1008">
        <v>30</v>
      </c>
      <c r="R69" s="1002"/>
      <c r="S69" s="1002"/>
      <c r="T69" s="1002"/>
      <c r="U69" s="1002"/>
      <c r="V69" s="1002">
        <v>29</v>
      </c>
      <c r="W69" s="1002"/>
      <c r="X69" s="1002"/>
      <c r="Y69" s="1002"/>
      <c r="Z69" s="1002"/>
      <c r="AA69" s="1002">
        <v>1</v>
      </c>
      <c r="AB69" s="1002"/>
      <c r="AC69" s="1002"/>
      <c r="AD69" s="1002"/>
      <c r="AE69" s="1002"/>
      <c r="AF69" s="1002">
        <v>1</v>
      </c>
      <c r="AG69" s="1002"/>
      <c r="AH69" s="1002"/>
      <c r="AI69" s="1002"/>
      <c r="AJ69" s="1002"/>
      <c r="AK69" s="1002" t="s">
        <v>588</v>
      </c>
      <c r="AL69" s="1002"/>
      <c r="AM69" s="1002"/>
      <c r="AN69" s="1002"/>
      <c r="AO69" s="1002"/>
      <c r="AP69" s="1002" t="s">
        <v>587</v>
      </c>
      <c r="AQ69" s="1002"/>
      <c r="AR69" s="1002"/>
      <c r="AS69" s="1002"/>
      <c r="AT69" s="1002"/>
      <c r="AU69" s="1002" t="s">
        <v>588</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577</v>
      </c>
      <c r="C70" s="1006"/>
      <c r="D70" s="1006"/>
      <c r="E70" s="1006"/>
      <c r="F70" s="1006"/>
      <c r="G70" s="1006"/>
      <c r="H70" s="1006"/>
      <c r="I70" s="1006"/>
      <c r="J70" s="1006"/>
      <c r="K70" s="1006"/>
      <c r="L70" s="1006"/>
      <c r="M70" s="1006"/>
      <c r="N70" s="1006"/>
      <c r="O70" s="1006"/>
      <c r="P70" s="1007"/>
      <c r="Q70" s="1008">
        <v>1040</v>
      </c>
      <c r="R70" s="1002"/>
      <c r="S70" s="1002"/>
      <c r="T70" s="1002"/>
      <c r="U70" s="1002"/>
      <c r="V70" s="1002">
        <v>959</v>
      </c>
      <c r="W70" s="1002"/>
      <c r="X70" s="1002"/>
      <c r="Y70" s="1002"/>
      <c r="Z70" s="1002"/>
      <c r="AA70" s="1002">
        <v>81</v>
      </c>
      <c r="AB70" s="1002"/>
      <c r="AC70" s="1002"/>
      <c r="AD70" s="1002"/>
      <c r="AE70" s="1002"/>
      <c r="AF70" s="1002">
        <v>81</v>
      </c>
      <c r="AG70" s="1002"/>
      <c r="AH70" s="1002"/>
      <c r="AI70" s="1002"/>
      <c r="AJ70" s="1002"/>
      <c r="AK70" s="1002">
        <v>1</v>
      </c>
      <c r="AL70" s="1002"/>
      <c r="AM70" s="1002"/>
      <c r="AN70" s="1002"/>
      <c r="AO70" s="1002"/>
      <c r="AP70" s="1002" t="s">
        <v>590</v>
      </c>
      <c r="AQ70" s="1002"/>
      <c r="AR70" s="1002"/>
      <c r="AS70" s="1002"/>
      <c r="AT70" s="1002"/>
      <c r="AU70" s="1002" t="s">
        <v>590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578</v>
      </c>
      <c r="C71" s="1006"/>
      <c r="D71" s="1006"/>
      <c r="E71" s="1006"/>
      <c r="F71" s="1006"/>
      <c r="G71" s="1006"/>
      <c r="H71" s="1006"/>
      <c r="I71" s="1006"/>
      <c r="J71" s="1006"/>
      <c r="K71" s="1006"/>
      <c r="L71" s="1006"/>
      <c r="M71" s="1006"/>
      <c r="N71" s="1006"/>
      <c r="O71" s="1006"/>
      <c r="P71" s="1007"/>
      <c r="Q71" s="1008">
        <v>83</v>
      </c>
      <c r="R71" s="1002"/>
      <c r="S71" s="1002"/>
      <c r="T71" s="1002"/>
      <c r="U71" s="1002"/>
      <c r="V71" s="1002">
        <v>83</v>
      </c>
      <c r="W71" s="1002"/>
      <c r="X71" s="1002"/>
      <c r="Y71" s="1002"/>
      <c r="Z71" s="1002"/>
      <c r="AA71" s="1002" t="s">
        <v>590</v>
      </c>
      <c r="AB71" s="1002"/>
      <c r="AC71" s="1002"/>
      <c r="AD71" s="1002"/>
      <c r="AE71" s="1002"/>
      <c r="AF71" s="1002" t="s">
        <v>590</v>
      </c>
      <c r="AG71" s="1002"/>
      <c r="AH71" s="1002"/>
      <c r="AI71" s="1002"/>
      <c r="AJ71" s="1002"/>
      <c r="AK71" s="1002">
        <v>16</v>
      </c>
      <c r="AL71" s="1002"/>
      <c r="AM71" s="1002"/>
      <c r="AN71" s="1002"/>
      <c r="AO71" s="1002"/>
      <c r="AP71" s="1002" t="s">
        <v>590</v>
      </c>
      <c r="AQ71" s="1002"/>
      <c r="AR71" s="1002"/>
      <c r="AS71" s="1002"/>
      <c r="AT71" s="1002"/>
      <c r="AU71" s="1002" t="s">
        <v>590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579</v>
      </c>
      <c r="C72" s="1006"/>
      <c r="D72" s="1006"/>
      <c r="E72" s="1006"/>
      <c r="F72" s="1006"/>
      <c r="G72" s="1006"/>
      <c r="H72" s="1006"/>
      <c r="I72" s="1006"/>
      <c r="J72" s="1006"/>
      <c r="K72" s="1006"/>
      <c r="L72" s="1006"/>
      <c r="M72" s="1006"/>
      <c r="N72" s="1006"/>
      <c r="O72" s="1006"/>
      <c r="P72" s="1007"/>
      <c r="Q72" s="1008">
        <v>2853</v>
      </c>
      <c r="R72" s="1002"/>
      <c r="S72" s="1002"/>
      <c r="T72" s="1002"/>
      <c r="U72" s="1002"/>
      <c r="V72" s="1002">
        <v>2695</v>
      </c>
      <c r="W72" s="1002"/>
      <c r="X72" s="1002"/>
      <c r="Y72" s="1002"/>
      <c r="Z72" s="1002"/>
      <c r="AA72" s="1002">
        <v>158</v>
      </c>
      <c r="AB72" s="1002"/>
      <c r="AC72" s="1002"/>
      <c r="AD72" s="1002"/>
      <c r="AE72" s="1002"/>
      <c r="AF72" s="1002">
        <v>158</v>
      </c>
      <c r="AG72" s="1002"/>
      <c r="AH72" s="1002"/>
      <c r="AI72" s="1002"/>
      <c r="AJ72" s="1002"/>
      <c r="AK72" s="1002" t="s">
        <v>588</v>
      </c>
      <c r="AL72" s="1002"/>
      <c r="AM72" s="1002"/>
      <c r="AN72" s="1002"/>
      <c r="AO72" s="1002"/>
      <c r="AP72" s="1002" t="s">
        <v>588</v>
      </c>
      <c r="AQ72" s="1002"/>
      <c r="AR72" s="1002"/>
      <c r="AS72" s="1002"/>
      <c r="AT72" s="1002"/>
      <c r="AU72" s="1002" t="s">
        <v>588</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580</v>
      </c>
      <c r="C73" s="1006"/>
      <c r="D73" s="1006"/>
      <c r="E73" s="1006"/>
      <c r="F73" s="1006"/>
      <c r="G73" s="1006"/>
      <c r="H73" s="1006"/>
      <c r="I73" s="1006"/>
      <c r="J73" s="1006"/>
      <c r="K73" s="1006"/>
      <c r="L73" s="1006"/>
      <c r="M73" s="1006"/>
      <c r="N73" s="1006"/>
      <c r="O73" s="1006"/>
      <c r="P73" s="1007"/>
      <c r="Q73" s="1008">
        <v>79</v>
      </c>
      <c r="R73" s="1002"/>
      <c r="S73" s="1002"/>
      <c r="T73" s="1002"/>
      <c r="U73" s="1002"/>
      <c r="V73" s="1002">
        <v>75</v>
      </c>
      <c r="W73" s="1002"/>
      <c r="X73" s="1002"/>
      <c r="Y73" s="1002"/>
      <c r="Z73" s="1002"/>
      <c r="AA73" s="1002">
        <v>4</v>
      </c>
      <c r="AB73" s="1002"/>
      <c r="AC73" s="1002"/>
      <c r="AD73" s="1002"/>
      <c r="AE73" s="1002"/>
      <c r="AF73" s="1002">
        <v>4</v>
      </c>
      <c r="AG73" s="1002"/>
      <c r="AH73" s="1002"/>
      <c r="AI73" s="1002"/>
      <c r="AJ73" s="1002"/>
      <c r="AK73" s="1002">
        <v>1</v>
      </c>
      <c r="AL73" s="1002"/>
      <c r="AM73" s="1002"/>
      <c r="AN73" s="1002"/>
      <c r="AO73" s="1002"/>
      <c r="AP73" s="1002" t="s">
        <v>590</v>
      </c>
      <c r="AQ73" s="1002"/>
      <c r="AR73" s="1002"/>
      <c r="AS73" s="1002"/>
      <c r="AT73" s="1002"/>
      <c r="AU73" s="1002" t="s">
        <v>590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581</v>
      </c>
      <c r="C74" s="1006"/>
      <c r="D74" s="1006"/>
      <c r="E74" s="1006"/>
      <c r="F74" s="1006"/>
      <c r="G74" s="1006"/>
      <c r="H74" s="1006"/>
      <c r="I74" s="1006"/>
      <c r="J74" s="1006"/>
      <c r="K74" s="1006"/>
      <c r="L74" s="1006"/>
      <c r="M74" s="1006"/>
      <c r="N74" s="1006"/>
      <c r="O74" s="1006"/>
      <c r="P74" s="1007"/>
      <c r="Q74" s="1008">
        <v>3</v>
      </c>
      <c r="R74" s="1002"/>
      <c r="S74" s="1002"/>
      <c r="T74" s="1002"/>
      <c r="U74" s="1002"/>
      <c r="V74" s="1002">
        <v>2</v>
      </c>
      <c r="W74" s="1002"/>
      <c r="X74" s="1002"/>
      <c r="Y74" s="1002"/>
      <c r="Z74" s="1002"/>
      <c r="AA74" s="1002">
        <v>1</v>
      </c>
      <c r="AB74" s="1002"/>
      <c r="AC74" s="1002"/>
      <c r="AD74" s="1002"/>
      <c r="AE74" s="1002"/>
      <c r="AF74" s="1002">
        <v>1</v>
      </c>
      <c r="AG74" s="1002"/>
      <c r="AH74" s="1002"/>
      <c r="AI74" s="1002"/>
      <c r="AJ74" s="1002"/>
      <c r="AK74" s="1002" t="s">
        <v>590</v>
      </c>
      <c r="AL74" s="1002"/>
      <c r="AM74" s="1002"/>
      <c r="AN74" s="1002"/>
      <c r="AO74" s="1002"/>
      <c r="AP74" s="1002" t="s">
        <v>590</v>
      </c>
      <c r="AQ74" s="1002"/>
      <c r="AR74" s="1002"/>
      <c r="AS74" s="1002"/>
      <c r="AT74" s="1002"/>
      <c r="AU74" s="1002" t="s">
        <v>590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582</v>
      </c>
      <c r="C75" s="1006"/>
      <c r="D75" s="1006"/>
      <c r="E75" s="1006"/>
      <c r="F75" s="1006"/>
      <c r="G75" s="1006"/>
      <c r="H75" s="1006"/>
      <c r="I75" s="1006"/>
      <c r="J75" s="1006"/>
      <c r="K75" s="1006"/>
      <c r="L75" s="1006"/>
      <c r="M75" s="1006"/>
      <c r="N75" s="1006"/>
      <c r="O75" s="1006"/>
      <c r="P75" s="1007"/>
      <c r="Q75" s="1009">
        <v>140</v>
      </c>
      <c r="R75" s="1010"/>
      <c r="S75" s="1010"/>
      <c r="T75" s="1010"/>
      <c r="U75" s="1011"/>
      <c r="V75" s="1012">
        <v>122</v>
      </c>
      <c r="W75" s="1010"/>
      <c r="X75" s="1010"/>
      <c r="Y75" s="1010"/>
      <c r="Z75" s="1011"/>
      <c r="AA75" s="1012">
        <v>18</v>
      </c>
      <c r="AB75" s="1010"/>
      <c r="AC75" s="1010"/>
      <c r="AD75" s="1010"/>
      <c r="AE75" s="1011"/>
      <c r="AF75" s="1012">
        <v>18</v>
      </c>
      <c r="AG75" s="1010"/>
      <c r="AH75" s="1010"/>
      <c r="AI75" s="1010"/>
      <c r="AJ75" s="1011"/>
      <c r="AK75" s="1012" t="s">
        <v>590</v>
      </c>
      <c r="AL75" s="1010"/>
      <c r="AM75" s="1010"/>
      <c r="AN75" s="1010"/>
      <c r="AO75" s="1011"/>
      <c r="AP75" s="1012" t="s">
        <v>590</v>
      </c>
      <c r="AQ75" s="1010"/>
      <c r="AR75" s="1010"/>
      <c r="AS75" s="1010"/>
      <c r="AT75" s="1011"/>
      <c r="AU75" s="1012" t="s">
        <v>590</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583</v>
      </c>
      <c r="C76" s="1006"/>
      <c r="D76" s="1006"/>
      <c r="E76" s="1006"/>
      <c r="F76" s="1006"/>
      <c r="G76" s="1006"/>
      <c r="H76" s="1006"/>
      <c r="I76" s="1006"/>
      <c r="J76" s="1006"/>
      <c r="K76" s="1006"/>
      <c r="L76" s="1006"/>
      <c r="M76" s="1006"/>
      <c r="N76" s="1006"/>
      <c r="O76" s="1006"/>
      <c r="P76" s="1007"/>
      <c r="Q76" s="1009">
        <v>2361</v>
      </c>
      <c r="R76" s="1010"/>
      <c r="S76" s="1010"/>
      <c r="T76" s="1010"/>
      <c r="U76" s="1011"/>
      <c r="V76" s="1012">
        <v>2046</v>
      </c>
      <c r="W76" s="1010"/>
      <c r="X76" s="1010"/>
      <c r="Y76" s="1010"/>
      <c r="Z76" s="1011"/>
      <c r="AA76" s="1012">
        <v>315</v>
      </c>
      <c r="AB76" s="1010"/>
      <c r="AC76" s="1010"/>
      <c r="AD76" s="1010"/>
      <c r="AE76" s="1011"/>
      <c r="AF76" s="1012">
        <v>1498</v>
      </c>
      <c r="AG76" s="1010"/>
      <c r="AH76" s="1010"/>
      <c r="AI76" s="1010"/>
      <c r="AJ76" s="1011"/>
      <c r="AK76" s="1012">
        <v>4</v>
      </c>
      <c r="AL76" s="1010"/>
      <c r="AM76" s="1010"/>
      <c r="AN76" s="1010"/>
      <c r="AO76" s="1011"/>
      <c r="AP76" s="1012">
        <v>1802</v>
      </c>
      <c r="AQ76" s="1010"/>
      <c r="AR76" s="1010"/>
      <c r="AS76" s="1010"/>
      <c r="AT76" s="1011"/>
      <c r="AU76" s="1012" t="s">
        <v>590</v>
      </c>
      <c r="AV76" s="1010"/>
      <c r="AW76" s="1010"/>
      <c r="AX76" s="1010"/>
      <c r="AY76" s="1011"/>
      <c r="AZ76" s="1003" t="s">
        <v>586</v>
      </c>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584</v>
      </c>
      <c r="C77" s="1006"/>
      <c r="D77" s="1006"/>
      <c r="E77" s="1006"/>
      <c r="F77" s="1006"/>
      <c r="G77" s="1006"/>
      <c r="H77" s="1006"/>
      <c r="I77" s="1006"/>
      <c r="J77" s="1006"/>
      <c r="K77" s="1006"/>
      <c r="L77" s="1006"/>
      <c r="M77" s="1006"/>
      <c r="N77" s="1006"/>
      <c r="O77" s="1006"/>
      <c r="P77" s="1007"/>
      <c r="Q77" s="1009">
        <v>1636</v>
      </c>
      <c r="R77" s="1010"/>
      <c r="S77" s="1010"/>
      <c r="T77" s="1010"/>
      <c r="U77" s="1011"/>
      <c r="V77" s="1012">
        <v>1535</v>
      </c>
      <c r="W77" s="1010"/>
      <c r="X77" s="1010"/>
      <c r="Y77" s="1010"/>
      <c r="Z77" s="1011"/>
      <c r="AA77" s="1012">
        <v>100</v>
      </c>
      <c r="AB77" s="1010"/>
      <c r="AC77" s="1010"/>
      <c r="AD77" s="1010"/>
      <c r="AE77" s="1011"/>
      <c r="AF77" s="1012">
        <v>100</v>
      </c>
      <c r="AG77" s="1010"/>
      <c r="AH77" s="1010"/>
      <c r="AI77" s="1010"/>
      <c r="AJ77" s="1011"/>
      <c r="AK77" s="1012" t="s">
        <v>590</v>
      </c>
      <c r="AL77" s="1010"/>
      <c r="AM77" s="1010"/>
      <c r="AN77" s="1010"/>
      <c r="AO77" s="1011"/>
      <c r="AP77" s="1012" t="s">
        <v>590</v>
      </c>
      <c r="AQ77" s="1010"/>
      <c r="AR77" s="1010"/>
      <c r="AS77" s="1010"/>
      <c r="AT77" s="1011"/>
      <c r="AU77" s="1012" t="s">
        <v>590</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585</v>
      </c>
      <c r="C78" s="1006"/>
      <c r="D78" s="1006"/>
      <c r="E78" s="1006"/>
      <c r="F78" s="1006"/>
      <c r="G78" s="1006"/>
      <c r="H78" s="1006"/>
      <c r="I78" s="1006"/>
      <c r="J78" s="1006"/>
      <c r="K78" s="1006"/>
      <c r="L78" s="1006"/>
      <c r="M78" s="1006"/>
      <c r="N78" s="1006"/>
      <c r="O78" s="1006"/>
      <c r="P78" s="1007"/>
      <c r="Q78" s="1008">
        <v>830487</v>
      </c>
      <c r="R78" s="1002"/>
      <c r="S78" s="1002"/>
      <c r="T78" s="1002"/>
      <c r="U78" s="1002"/>
      <c r="V78" s="1002">
        <v>800586</v>
      </c>
      <c r="W78" s="1002"/>
      <c r="X78" s="1002"/>
      <c r="Y78" s="1002"/>
      <c r="Z78" s="1002"/>
      <c r="AA78" s="1002">
        <v>29902</v>
      </c>
      <c r="AB78" s="1002"/>
      <c r="AC78" s="1002"/>
      <c r="AD78" s="1002"/>
      <c r="AE78" s="1002"/>
      <c r="AF78" s="1002">
        <v>29900</v>
      </c>
      <c r="AG78" s="1002"/>
      <c r="AH78" s="1002"/>
      <c r="AI78" s="1002"/>
      <c r="AJ78" s="1002"/>
      <c r="AK78" s="1002">
        <v>5</v>
      </c>
      <c r="AL78" s="1002"/>
      <c r="AM78" s="1002"/>
      <c r="AN78" s="1002"/>
      <c r="AO78" s="1002"/>
      <c r="AP78" s="1002" t="s">
        <v>590</v>
      </c>
      <c r="AQ78" s="1002"/>
      <c r="AR78" s="1002"/>
      <c r="AS78" s="1002"/>
      <c r="AT78" s="1002"/>
      <c r="AU78" s="1002" t="s">
        <v>590</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383</v>
      </c>
      <c r="B88" s="975" t="s">
        <v>415</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31833</v>
      </c>
      <c r="AG88" s="990"/>
      <c r="AH88" s="990"/>
      <c r="AI88" s="990"/>
      <c r="AJ88" s="990"/>
      <c r="AK88" s="994"/>
      <c r="AL88" s="994"/>
      <c r="AM88" s="994"/>
      <c r="AN88" s="994"/>
      <c r="AO88" s="994"/>
      <c r="AP88" s="990">
        <v>1802</v>
      </c>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416</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424</v>
      </c>
      <c r="AB109" s="925"/>
      <c r="AC109" s="925"/>
      <c r="AD109" s="925"/>
      <c r="AE109" s="926"/>
      <c r="AF109" s="927" t="s">
        <v>301</v>
      </c>
      <c r="AG109" s="925"/>
      <c r="AH109" s="925"/>
      <c r="AI109" s="925"/>
      <c r="AJ109" s="926"/>
      <c r="AK109" s="927" t="s">
        <v>300</v>
      </c>
      <c r="AL109" s="925"/>
      <c r="AM109" s="925"/>
      <c r="AN109" s="925"/>
      <c r="AO109" s="926"/>
      <c r="AP109" s="927" t="s">
        <v>425</v>
      </c>
      <c r="AQ109" s="925"/>
      <c r="AR109" s="925"/>
      <c r="AS109" s="925"/>
      <c r="AT109" s="956"/>
      <c r="AU109" s="924" t="s">
        <v>423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424</v>
      </c>
      <c r="BR109" s="925"/>
      <c r="BS109" s="925"/>
      <c r="BT109" s="925"/>
      <c r="BU109" s="926"/>
      <c r="BV109" s="927" t="s">
        <v>301</v>
      </c>
      <c r="BW109" s="925"/>
      <c r="BX109" s="925"/>
      <c r="BY109" s="925"/>
      <c r="BZ109" s="926"/>
      <c r="CA109" s="927" t="s">
        <v>300</v>
      </c>
      <c r="CB109" s="925"/>
      <c r="CC109" s="925"/>
      <c r="CD109" s="925"/>
      <c r="CE109" s="926"/>
      <c r="CF109" s="963" t="s">
        <v>425</v>
      </c>
      <c r="CG109" s="963"/>
      <c r="CH109" s="963"/>
      <c r="CI109" s="963"/>
      <c r="CJ109" s="963"/>
      <c r="CK109" s="927" t="s">
        <v>426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424</v>
      </c>
      <c r="DH109" s="925"/>
      <c r="DI109" s="925"/>
      <c r="DJ109" s="925"/>
      <c r="DK109" s="926"/>
      <c r="DL109" s="927" t="s">
        <v>301</v>
      </c>
      <c r="DM109" s="925"/>
      <c r="DN109" s="925"/>
      <c r="DO109" s="925"/>
      <c r="DP109" s="926"/>
      <c r="DQ109" s="927" t="s">
        <v>300</v>
      </c>
      <c r="DR109" s="925"/>
      <c r="DS109" s="925"/>
      <c r="DT109" s="925"/>
      <c r="DU109" s="926"/>
      <c r="DV109" s="927" t="s">
        <v>425</v>
      </c>
      <c r="DW109" s="925"/>
      <c r="DX109" s="925"/>
      <c r="DY109" s="925"/>
      <c r="DZ109" s="956"/>
    </row>
    <row r="110" spans="1:131" s="226" customFormat="1" ht="26.25" customHeight="1" x14ac:dyDescent="0.15">
      <c r="A110" s="827" t="s">
        <v>427</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63000</v>
      </c>
      <c r="AB110" s="918"/>
      <c r="AC110" s="918"/>
      <c r="AD110" s="918"/>
      <c r="AE110" s="919"/>
      <c r="AF110" s="920">
        <v>17467</v>
      </c>
      <c r="AG110" s="918"/>
      <c r="AH110" s="918"/>
      <c r="AI110" s="918"/>
      <c r="AJ110" s="919"/>
      <c r="AK110" s="920">
        <v>15095</v>
      </c>
      <c r="AL110" s="918"/>
      <c r="AM110" s="918"/>
      <c r="AN110" s="918"/>
      <c r="AO110" s="919"/>
      <c r="AP110" s="921">
        <v>0.3</v>
      </c>
      <c r="AQ110" s="922"/>
      <c r="AR110" s="922"/>
      <c r="AS110" s="922"/>
      <c r="AT110" s="923"/>
      <c r="AU110" s="957" t="s">
        <v>67</v>
      </c>
      <c r="AV110" s="958"/>
      <c r="AW110" s="958"/>
      <c r="AX110" s="958"/>
      <c r="AY110" s="958"/>
      <c r="AZ110" s="883" t="s">
        <v>428</v>
      </c>
      <c r="BA110" s="828"/>
      <c r="BB110" s="828"/>
      <c r="BC110" s="828"/>
      <c r="BD110" s="828"/>
      <c r="BE110" s="828"/>
      <c r="BF110" s="828"/>
      <c r="BG110" s="828"/>
      <c r="BH110" s="828"/>
      <c r="BI110" s="828"/>
      <c r="BJ110" s="828"/>
      <c r="BK110" s="828"/>
      <c r="BL110" s="828"/>
      <c r="BM110" s="828"/>
      <c r="BN110" s="828"/>
      <c r="BO110" s="828"/>
      <c r="BP110" s="829"/>
      <c r="BQ110" s="884">
        <v>77000</v>
      </c>
      <c r="BR110" s="865"/>
      <c r="BS110" s="865"/>
      <c r="BT110" s="865"/>
      <c r="BU110" s="865"/>
      <c r="BV110" s="865">
        <v>61478</v>
      </c>
      <c r="BW110" s="865"/>
      <c r="BX110" s="865"/>
      <c r="BY110" s="865"/>
      <c r="BZ110" s="865"/>
      <c r="CA110" s="865">
        <v>172930</v>
      </c>
      <c r="CB110" s="865"/>
      <c r="CC110" s="865"/>
      <c r="CD110" s="865"/>
      <c r="CE110" s="865"/>
      <c r="CF110" s="889">
        <v>4</v>
      </c>
      <c r="CG110" s="890"/>
      <c r="CH110" s="890"/>
      <c r="CI110" s="890"/>
      <c r="CJ110" s="890"/>
      <c r="CK110" s="953" t="s">
        <v>429</v>
      </c>
      <c r="CL110" s="839"/>
      <c r="CM110" s="914" t="s">
        <v>430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431</v>
      </c>
      <c r="DH110" s="865"/>
      <c r="DI110" s="865"/>
      <c r="DJ110" s="865"/>
      <c r="DK110" s="865"/>
      <c r="DL110" s="865" t="s">
        <v>431</v>
      </c>
      <c r="DM110" s="865"/>
      <c r="DN110" s="865"/>
      <c r="DO110" s="865"/>
      <c r="DP110" s="865"/>
      <c r="DQ110" s="865" t="s">
        <v>432</v>
      </c>
      <c r="DR110" s="865"/>
      <c r="DS110" s="865"/>
      <c r="DT110" s="865"/>
      <c r="DU110" s="865"/>
      <c r="DV110" s="866" t="s">
        <v>431</v>
      </c>
      <c r="DW110" s="866"/>
      <c r="DX110" s="866"/>
      <c r="DY110" s="866"/>
      <c r="DZ110" s="867"/>
    </row>
    <row r="111" spans="1:131" s="226" customFormat="1" ht="26.25" customHeight="1" x14ac:dyDescent="0.15">
      <c r="A111" s="794" t="s">
        <v>433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133</v>
      </c>
      <c r="AB111" s="946"/>
      <c r="AC111" s="946"/>
      <c r="AD111" s="946"/>
      <c r="AE111" s="947"/>
      <c r="AF111" s="948" t="s">
        <v>133</v>
      </c>
      <c r="AG111" s="946"/>
      <c r="AH111" s="946"/>
      <c r="AI111" s="946"/>
      <c r="AJ111" s="947"/>
      <c r="AK111" s="948" t="s">
        <v>133</v>
      </c>
      <c r="AL111" s="946"/>
      <c r="AM111" s="946"/>
      <c r="AN111" s="946"/>
      <c r="AO111" s="947"/>
      <c r="AP111" s="949" t="s">
        <v>133</v>
      </c>
      <c r="AQ111" s="950"/>
      <c r="AR111" s="950"/>
      <c r="AS111" s="950"/>
      <c r="AT111" s="951"/>
      <c r="AU111" s="959"/>
      <c r="AV111" s="960"/>
      <c r="AW111" s="960"/>
      <c r="AX111" s="960"/>
      <c r="AY111" s="960"/>
      <c r="AZ111" s="835" t="s">
        <v>434</v>
      </c>
      <c r="BA111" s="770"/>
      <c r="BB111" s="770"/>
      <c r="BC111" s="770"/>
      <c r="BD111" s="770"/>
      <c r="BE111" s="770"/>
      <c r="BF111" s="770"/>
      <c r="BG111" s="770"/>
      <c r="BH111" s="770"/>
      <c r="BI111" s="770"/>
      <c r="BJ111" s="770"/>
      <c r="BK111" s="770"/>
      <c r="BL111" s="770"/>
      <c r="BM111" s="770"/>
      <c r="BN111" s="770"/>
      <c r="BO111" s="770"/>
      <c r="BP111" s="771"/>
      <c r="BQ111" s="836">
        <v>127500</v>
      </c>
      <c r="BR111" s="837"/>
      <c r="BS111" s="837"/>
      <c r="BT111" s="837"/>
      <c r="BU111" s="837"/>
      <c r="BV111" s="837">
        <v>112500</v>
      </c>
      <c r="BW111" s="837"/>
      <c r="BX111" s="837"/>
      <c r="BY111" s="837"/>
      <c r="BZ111" s="837"/>
      <c r="CA111" s="837">
        <v>97500</v>
      </c>
      <c r="CB111" s="837"/>
      <c r="CC111" s="837"/>
      <c r="CD111" s="837"/>
      <c r="CE111" s="837"/>
      <c r="CF111" s="898">
        <v>2.2000000000000002</v>
      </c>
      <c r="CG111" s="899"/>
      <c r="CH111" s="899"/>
      <c r="CI111" s="899"/>
      <c r="CJ111" s="899"/>
      <c r="CK111" s="954"/>
      <c r="CL111" s="841"/>
      <c r="CM111" s="844" t="s">
        <v>435</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436</v>
      </c>
      <c r="DH111" s="837"/>
      <c r="DI111" s="837"/>
      <c r="DJ111" s="837"/>
      <c r="DK111" s="837"/>
      <c r="DL111" s="837" t="s">
        <v>436</v>
      </c>
      <c r="DM111" s="837"/>
      <c r="DN111" s="837"/>
      <c r="DO111" s="837"/>
      <c r="DP111" s="837"/>
      <c r="DQ111" s="837" t="s">
        <v>436</v>
      </c>
      <c r="DR111" s="837"/>
      <c r="DS111" s="837"/>
      <c r="DT111" s="837"/>
      <c r="DU111" s="837"/>
      <c r="DV111" s="814" t="s">
        <v>436</v>
      </c>
      <c r="DW111" s="814"/>
      <c r="DX111" s="814"/>
      <c r="DY111" s="814"/>
      <c r="DZ111" s="815"/>
    </row>
    <row r="112" spans="1:131" s="226" customFormat="1" ht="26.25" customHeight="1" x14ac:dyDescent="0.15">
      <c r="A112" s="939" t="s">
        <v>437</v>
      </c>
      <c r="B112" s="940"/>
      <c r="C112" s="770" t="s">
        <v>438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436</v>
      </c>
      <c r="AB112" s="800"/>
      <c r="AC112" s="800"/>
      <c r="AD112" s="800"/>
      <c r="AE112" s="801"/>
      <c r="AF112" s="802" t="s">
        <v>439</v>
      </c>
      <c r="AG112" s="800"/>
      <c r="AH112" s="800"/>
      <c r="AI112" s="800"/>
      <c r="AJ112" s="801"/>
      <c r="AK112" s="802" t="s">
        <v>439</v>
      </c>
      <c r="AL112" s="800"/>
      <c r="AM112" s="800"/>
      <c r="AN112" s="800"/>
      <c r="AO112" s="801"/>
      <c r="AP112" s="847" t="s">
        <v>439</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207458</v>
      </c>
      <c r="BR112" s="837"/>
      <c r="BS112" s="837"/>
      <c r="BT112" s="837"/>
      <c r="BU112" s="837"/>
      <c r="BV112" s="837">
        <v>200268</v>
      </c>
      <c r="BW112" s="837"/>
      <c r="BX112" s="837"/>
      <c r="BY112" s="837"/>
      <c r="BZ112" s="837"/>
      <c r="CA112" s="837">
        <v>185928</v>
      </c>
      <c r="CB112" s="837"/>
      <c r="CC112" s="837"/>
      <c r="CD112" s="837"/>
      <c r="CE112" s="837"/>
      <c r="CF112" s="898">
        <v>4.3</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436</v>
      </c>
      <c r="DH112" s="837"/>
      <c r="DI112" s="837"/>
      <c r="DJ112" s="837"/>
      <c r="DK112" s="837"/>
      <c r="DL112" s="837" t="s">
        <v>439</v>
      </c>
      <c r="DM112" s="837"/>
      <c r="DN112" s="837"/>
      <c r="DO112" s="837"/>
      <c r="DP112" s="837"/>
      <c r="DQ112" s="837" t="s">
        <v>439</v>
      </c>
      <c r="DR112" s="837"/>
      <c r="DS112" s="837"/>
      <c r="DT112" s="837"/>
      <c r="DU112" s="837"/>
      <c r="DV112" s="814" t="s">
        <v>439</v>
      </c>
      <c r="DW112" s="814"/>
      <c r="DX112" s="814"/>
      <c r="DY112" s="814"/>
      <c r="DZ112" s="815"/>
    </row>
    <row r="113" spans="1:130" s="226" customFormat="1" ht="26.25" customHeight="1" x14ac:dyDescent="0.15">
      <c r="A113" s="941"/>
      <c r="B113" s="942"/>
      <c r="C113" s="770" t="s">
        <v>442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35260</v>
      </c>
      <c r="AB113" s="946"/>
      <c r="AC113" s="946"/>
      <c r="AD113" s="946"/>
      <c r="AE113" s="947"/>
      <c r="AF113" s="948">
        <v>35260</v>
      </c>
      <c r="AG113" s="946"/>
      <c r="AH113" s="946"/>
      <c r="AI113" s="946"/>
      <c r="AJ113" s="947"/>
      <c r="AK113" s="948">
        <v>35260</v>
      </c>
      <c r="AL113" s="946"/>
      <c r="AM113" s="946"/>
      <c r="AN113" s="946"/>
      <c r="AO113" s="947"/>
      <c r="AP113" s="949">
        <v>0.8</v>
      </c>
      <c r="AQ113" s="950"/>
      <c r="AR113" s="950"/>
      <c r="AS113" s="950"/>
      <c r="AT113" s="951"/>
      <c r="AU113" s="959"/>
      <c r="AV113" s="960"/>
      <c r="AW113" s="960"/>
      <c r="AX113" s="960"/>
      <c r="AY113" s="960"/>
      <c r="AZ113" s="835" t="s">
        <v>443</v>
      </c>
      <c r="BA113" s="770"/>
      <c r="BB113" s="770"/>
      <c r="BC113" s="770"/>
      <c r="BD113" s="770"/>
      <c r="BE113" s="770"/>
      <c r="BF113" s="770"/>
      <c r="BG113" s="770"/>
      <c r="BH113" s="770"/>
      <c r="BI113" s="770"/>
      <c r="BJ113" s="770"/>
      <c r="BK113" s="770"/>
      <c r="BL113" s="770"/>
      <c r="BM113" s="770"/>
      <c r="BN113" s="770"/>
      <c r="BO113" s="770"/>
      <c r="BP113" s="771"/>
      <c r="BQ113" s="836">
        <v>7860</v>
      </c>
      <c r="BR113" s="837"/>
      <c r="BS113" s="837"/>
      <c r="BT113" s="837"/>
      <c r="BU113" s="837"/>
      <c r="BV113" s="837" t="s">
        <v>436</v>
      </c>
      <c r="BW113" s="837"/>
      <c r="BX113" s="837"/>
      <c r="BY113" s="837"/>
      <c r="BZ113" s="837"/>
      <c r="CA113" s="837" t="s">
        <v>439</v>
      </c>
      <c r="CB113" s="837"/>
      <c r="CC113" s="837"/>
      <c r="CD113" s="837"/>
      <c r="CE113" s="837"/>
      <c r="CF113" s="898" t="s">
        <v>439</v>
      </c>
      <c r="CG113" s="899"/>
      <c r="CH113" s="899"/>
      <c r="CI113" s="899"/>
      <c r="CJ113" s="899"/>
      <c r="CK113" s="954"/>
      <c r="CL113" s="841"/>
      <c r="CM113" s="844" t="s">
        <v>444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439</v>
      </c>
      <c r="DH113" s="800"/>
      <c r="DI113" s="800"/>
      <c r="DJ113" s="800"/>
      <c r="DK113" s="801"/>
      <c r="DL113" s="802" t="s">
        <v>439</v>
      </c>
      <c r="DM113" s="800"/>
      <c r="DN113" s="800"/>
      <c r="DO113" s="800"/>
      <c r="DP113" s="801"/>
      <c r="DQ113" s="802" t="s">
        <v>439</v>
      </c>
      <c r="DR113" s="800"/>
      <c r="DS113" s="800"/>
      <c r="DT113" s="800"/>
      <c r="DU113" s="801"/>
      <c r="DV113" s="847" t="s">
        <v>439</v>
      </c>
      <c r="DW113" s="848"/>
      <c r="DX113" s="848"/>
      <c r="DY113" s="848"/>
      <c r="DZ113" s="849"/>
    </row>
    <row r="114" spans="1:130" s="226" customFormat="1" ht="26.25" customHeight="1" x14ac:dyDescent="0.15">
      <c r="A114" s="941"/>
      <c r="B114" s="942"/>
      <c r="C114" s="770" t="s">
        <v>445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22607</v>
      </c>
      <c r="AB114" s="800"/>
      <c r="AC114" s="800"/>
      <c r="AD114" s="800"/>
      <c r="AE114" s="801"/>
      <c r="AF114" s="802">
        <v>7436</v>
      </c>
      <c r="AG114" s="800"/>
      <c r="AH114" s="800"/>
      <c r="AI114" s="800"/>
      <c r="AJ114" s="801"/>
      <c r="AK114" s="802">
        <v>40</v>
      </c>
      <c r="AL114" s="800"/>
      <c r="AM114" s="800"/>
      <c r="AN114" s="800"/>
      <c r="AO114" s="801"/>
      <c r="AP114" s="847">
        <v>0</v>
      </c>
      <c r="AQ114" s="848"/>
      <c r="AR114" s="848"/>
      <c r="AS114" s="848"/>
      <c r="AT114" s="849"/>
      <c r="AU114" s="959"/>
      <c r="AV114" s="960"/>
      <c r="AW114" s="960"/>
      <c r="AX114" s="960"/>
      <c r="AY114" s="960"/>
      <c r="AZ114" s="835" t="s">
        <v>446</v>
      </c>
      <c r="BA114" s="770"/>
      <c r="BB114" s="770"/>
      <c r="BC114" s="770"/>
      <c r="BD114" s="770"/>
      <c r="BE114" s="770"/>
      <c r="BF114" s="770"/>
      <c r="BG114" s="770"/>
      <c r="BH114" s="770"/>
      <c r="BI114" s="770"/>
      <c r="BJ114" s="770"/>
      <c r="BK114" s="770"/>
      <c r="BL114" s="770"/>
      <c r="BM114" s="770"/>
      <c r="BN114" s="770"/>
      <c r="BO114" s="770"/>
      <c r="BP114" s="771"/>
      <c r="BQ114" s="836">
        <v>139793</v>
      </c>
      <c r="BR114" s="837"/>
      <c r="BS114" s="837"/>
      <c r="BT114" s="837"/>
      <c r="BU114" s="837"/>
      <c r="BV114" s="837">
        <v>274603</v>
      </c>
      <c r="BW114" s="837"/>
      <c r="BX114" s="837"/>
      <c r="BY114" s="837"/>
      <c r="BZ114" s="837"/>
      <c r="CA114" s="837">
        <v>240627</v>
      </c>
      <c r="CB114" s="837"/>
      <c r="CC114" s="837"/>
      <c r="CD114" s="837"/>
      <c r="CE114" s="837"/>
      <c r="CF114" s="898">
        <v>5.5</v>
      </c>
      <c r="CG114" s="899"/>
      <c r="CH114" s="899"/>
      <c r="CI114" s="899"/>
      <c r="CJ114" s="899"/>
      <c r="CK114" s="954"/>
      <c r="CL114" s="841"/>
      <c r="CM114" s="844" t="s">
        <v>447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439</v>
      </c>
      <c r="DH114" s="800"/>
      <c r="DI114" s="800"/>
      <c r="DJ114" s="800"/>
      <c r="DK114" s="801"/>
      <c r="DL114" s="802" t="s">
        <v>436</v>
      </c>
      <c r="DM114" s="800"/>
      <c r="DN114" s="800"/>
      <c r="DO114" s="800"/>
      <c r="DP114" s="801"/>
      <c r="DQ114" s="802" t="s">
        <v>439</v>
      </c>
      <c r="DR114" s="800"/>
      <c r="DS114" s="800"/>
      <c r="DT114" s="800"/>
      <c r="DU114" s="801"/>
      <c r="DV114" s="847" t="s">
        <v>436</v>
      </c>
      <c r="DW114" s="848"/>
      <c r="DX114" s="848"/>
      <c r="DY114" s="848"/>
      <c r="DZ114" s="849"/>
    </row>
    <row r="115" spans="1:130" s="226" customFormat="1" ht="26.25" customHeight="1" x14ac:dyDescent="0.15">
      <c r="A115" s="941"/>
      <c r="B115" s="942"/>
      <c r="C115" s="770" t="s">
        <v>448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21460</v>
      </c>
      <c r="AB115" s="946"/>
      <c r="AC115" s="946"/>
      <c r="AD115" s="946"/>
      <c r="AE115" s="947"/>
      <c r="AF115" s="948">
        <v>21460</v>
      </c>
      <c r="AG115" s="946"/>
      <c r="AH115" s="946"/>
      <c r="AI115" s="946"/>
      <c r="AJ115" s="947"/>
      <c r="AK115" s="948">
        <v>21460</v>
      </c>
      <c r="AL115" s="946"/>
      <c r="AM115" s="946"/>
      <c r="AN115" s="946"/>
      <c r="AO115" s="947"/>
      <c r="AP115" s="949">
        <v>0.5</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t="s">
        <v>439</v>
      </c>
      <c r="BR115" s="837"/>
      <c r="BS115" s="837"/>
      <c r="BT115" s="837"/>
      <c r="BU115" s="837"/>
      <c r="BV115" s="837" t="s">
        <v>439</v>
      </c>
      <c r="BW115" s="837"/>
      <c r="BX115" s="837"/>
      <c r="BY115" s="837"/>
      <c r="BZ115" s="837"/>
      <c r="CA115" s="837" t="s">
        <v>436</v>
      </c>
      <c r="CB115" s="837"/>
      <c r="CC115" s="837"/>
      <c r="CD115" s="837"/>
      <c r="CE115" s="837"/>
      <c r="CF115" s="898" t="s">
        <v>439</v>
      </c>
      <c r="CG115" s="899"/>
      <c r="CH115" s="899"/>
      <c r="CI115" s="899"/>
      <c r="CJ115" s="899"/>
      <c r="CK115" s="954"/>
      <c r="CL115" s="841"/>
      <c r="CM115" s="835" t="s">
        <v>450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439</v>
      </c>
      <c r="DH115" s="800"/>
      <c r="DI115" s="800"/>
      <c r="DJ115" s="800"/>
      <c r="DK115" s="801"/>
      <c r="DL115" s="802" t="s">
        <v>439</v>
      </c>
      <c r="DM115" s="800"/>
      <c r="DN115" s="800"/>
      <c r="DO115" s="800"/>
      <c r="DP115" s="801"/>
      <c r="DQ115" s="802" t="s">
        <v>439</v>
      </c>
      <c r="DR115" s="800"/>
      <c r="DS115" s="800"/>
      <c r="DT115" s="800"/>
      <c r="DU115" s="801"/>
      <c r="DV115" s="847" t="s">
        <v>439</v>
      </c>
      <c r="DW115" s="848"/>
      <c r="DX115" s="848"/>
      <c r="DY115" s="848"/>
      <c r="DZ115" s="849"/>
    </row>
    <row r="116" spans="1:130" s="226" customFormat="1" ht="26.25" customHeight="1" x14ac:dyDescent="0.15">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436</v>
      </c>
      <c r="AB116" s="800"/>
      <c r="AC116" s="800"/>
      <c r="AD116" s="800"/>
      <c r="AE116" s="801"/>
      <c r="AF116" s="802" t="s">
        <v>439</v>
      </c>
      <c r="AG116" s="800"/>
      <c r="AH116" s="800"/>
      <c r="AI116" s="800"/>
      <c r="AJ116" s="801"/>
      <c r="AK116" s="802" t="s">
        <v>439</v>
      </c>
      <c r="AL116" s="800"/>
      <c r="AM116" s="800"/>
      <c r="AN116" s="800"/>
      <c r="AO116" s="801"/>
      <c r="AP116" s="847" t="s">
        <v>436</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439</v>
      </c>
      <c r="BR116" s="837"/>
      <c r="BS116" s="837"/>
      <c r="BT116" s="837"/>
      <c r="BU116" s="837"/>
      <c r="BV116" s="837" t="s">
        <v>439</v>
      </c>
      <c r="BW116" s="837"/>
      <c r="BX116" s="837"/>
      <c r="BY116" s="837"/>
      <c r="BZ116" s="837"/>
      <c r="CA116" s="837" t="s">
        <v>439</v>
      </c>
      <c r="CB116" s="837"/>
      <c r="CC116" s="837"/>
      <c r="CD116" s="837"/>
      <c r="CE116" s="837"/>
      <c r="CF116" s="898" t="s">
        <v>439</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127500</v>
      </c>
      <c r="DH116" s="800"/>
      <c r="DI116" s="800"/>
      <c r="DJ116" s="800"/>
      <c r="DK116" s="801"/>
      <c r="DL116" s="802">
        <v>112500</v>
      </c>
      <c r="DM116" s="800"/>
      <c r="DN116" s="800"/>
      <c r="DO116" s="800"/>
      <c r="DP116" s="801"/>
      <c r="DQ116" s="802">
        <v>97500</v>
      </c>
      <c r="DR116" s="800"/>
      <c r="DS116" s="800"/>
      <c r="DT116" s="800"/>
      <c r="DU116" s="801"/>
      <c r="DV116" s="847">
        <v>2.2000000000000002</v>
      </c>
      <c r="DW116" s="848"/>
      <c r="DX116" s="848"/>
      <c r="DY116" s="848"/>
      <c r="DZ116" s="849"/>
    </row>
    <row r="117" spans="1:130" s="226" customFormat="1" ht="26.25" customHeight="1" x14ac:dyDescent="0.15">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142327</v>
      </c>
      <c r="AB117" s="932"/>
      <c r="AC117" s="932"/>
      <c r="AD117" s="932"/>
      <c r="AE117" s="933"/>
      <c r="AF117" s="934">
        <v>81623</v>
      </c>
      <c r="AG117" s="932"/>
      <c r="AH117" s="932"/>
      <c r="AI117" s="932"/>
      <c r="AJ117" s="933"/>
      <c r="AK117" s="934">
        <v>71855</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456</v>
      </c>
      <c r="BR117" s="837"/>
      <c r="BS117" s="837"/>
      <c r="BT117" s="837"/>
      <c r="BU117" s="837"/>
      <c r="BV117" s="837" t="s">
        <v>436</v>
      </c>
      <c r="BW117" s="837"/>
      <c r="BX117" s="837"/>
      <c r="BY117" s="837"/>
      <c r="BZ117" s="837"/>
      <c r="CA117" s="837" t="s">
        <v>436</v>
      </c>
      <c r="CB117" s="837"/>
      <c r="CC117" s="837"/>
      <c r="CD117" s="837"/>
      <c r="CE117" s="837"/>
      <c r="CF117" s="898" t="s">
        <v>457</v>
      </c>
      <c r="CG117" s="899"/>
      <c r="CH117" s="899"/>
      <c r="CI117" s="899"/>
      <c r="CJ117" s="899"/>
      <c r="CK117" s="954"/>
      <c r="CL117" s="841"/>
      <c r="CM117" s="844" t="s">
        <v>458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439</v>
      </c>
      <c r="DH117" s="800"/>
      <c r="DI117" s="800"/>
      <c r="DJ117" s="800"/>
      <c r="DK117" s="801"/>
      <c r="DL117" s="802" t="s">
        <v>457</v>
      </c>
      <c r="DM117" s="800"/>
      <c r="DN117" s="800"/>
      <c r="DO117" s="800"/>
      <c r="DP117" s="801"/>
      <c r="DQ117" s="802" t="s">
        <v>457</v>
      </c>
      <c r="DR117" s="800"/>
      <c r="DS117" s="800"/>
      <c r="DT117" s="800"/>
      <c r="DU117" s="801"/>
      <c r="DV117" s="847" t="s">
        <v>456</v>
      </c>
      <c r="DW117" s="848"/>
      <c r="DX117" s="848"/>
      <c r="DY117" s="848"/>
      <c r="DZ117" s="849"/>
    </row>
    <row r="118" spans="1:130" s="226" customFormat="1" ht="26.25" customHeight="1" x14ac:dyDescent="0.15">
      <c r="A118" s="924" t="s">
        <v>426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424</v>
      </c>
      <c r="AB118" s="925"/>
      <c r="AC118" s="925"/>
      <c r="AD118" s="925"/>
      <c r="AE118" s="926"/>
      <c r="AF118" s="927" t="s">
        <v>301</v>
      </c>
      <c r="AG118" s="925"/>
      <c r="AH118" s="925"/>
      <c r="AI118" s="925"/>
      <c r="AJ118" s="926"/>
      <c r="AK118" s="927" t="s">
        <v>300</v>
      </c>
      <c r="AL118" s="925"/>
      <c r="AM118" s="925"/>
      <c r="AN118" s="925"/>
      <c r="AO118" s="926"/>
      <c r="AP118" s="928" t="s">
        <v>425</v>
      </c>
      <c r="AQ118" s="929"/>
      <c r="AR118" s="929"/>
      <c r="AS118" s="929"/>
      <c r="AT118" s="930"/>
      <c r="AU118" s="959"/>
      <c r="AV118" s="960"/>
      <c r="AW118" s="960"/>
      <c r="AX118" s="960"/>
      <c r="AY118" s="960"/>
      <c r="AZ118" s="902" t="s">
        <v>459</v>
      </c>
      <c r="BA118" s="903"/>
      <c r="BB118" s="903"/>
      <c r="BC118" s="903"/>
      <c r="BD118" s="903"/>
      <c r="BE118" s="903"/>
      <c r="BF118" s="903"/>
      <c r="BG118" s="903"/>
      <c r="BH118" s="903"/>
      <c r="BI118" s="903"/>
      <c r="BJ118" s="903"/>
      <c r="BK118" s="903"/>
      <c r="BL118" s="903"/>
      <c r="BM118" s="903"/>
      <c r="BN118" s="903"/>
      <c r="BO118" s="903"/>
      <c r="BP118" s="904"/>
      <c r="BQ118" s="905" t="s">
        <v>436</v>
      </c>
      <c r="BR118" s="868"/>
      <c r="BS118" s="868"/>
      <c r="BT118" s="868"/>
      <c r="BU118" s="868"/>
      <c r="BV118" s="868" t="s">
        <v>439</v>
      </c>
      <c r="BW118" s="868"/>
      <c r="BX118" s="868"/>
      <c r="BY118" s="868"/>
      <c r="BZ118" s="868"/>
      <c r="CA118" s="868" t="s">
        <v>456</v>
      </c>
      <c r="CB118" s="868"/>
      <c r="CC118" s="868"/>
      <c r="CD118" s="868"/>
      <c r="CE118" s="868"/>
      <c r="CF118" s="898" t="s">
        <v>133</v>
      </c>
      <c r="CG118" s="899"/>
      <c r="CH118" s="899"/>
      <c r="CI118" s="899"/>
      <c r="CJ118" s="899"/>
      <c r="CK118" s="954"/>
      <c r="CL118" s="841"/>
      <c r="CM118" s="844" t="s">
        <v>460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133</v>
      </c>
      <c r="DH118" s="800"/>
      <c r="DI118" s="800"/>
      <c r="DJ118" s="800"/>
      <c r="DK118" s="801"/>
      <c r="DL118" s="802" t="s">
        <v>456</v>
      </c>
      <c r="DM118" s="800"/>
      <c r="DN118" s="800"/>
      <c r="DO118" s="800"/>
      <c r="DP118" s="801"/>
      <c r="DQ118" s="802" t="s">
        <v>457</v>
      </c>
      <c r="DR118" s="800"/>
      <c r="DS118" s="800"/>
      <c r="DT118" s="800"/>
      <c r="DU118" s="801"/>
      <c r="DV118" s="847" t="s">
        <v>439</v>
      </c>
      <c r="DW118" s="848"/>
      <c r="DX118" s="848"/>
      <c r="DY118" s="848"/>
      <c r="DZ118" s="849"/>
    </row>
    <row r="119" spans="1:130" s="226" customFormat="1" ht="26.25" customHeight="1" x14ac:dyDescent="0.15">
      <c r="A119" s="838" t="s">
        <v>429</v>
      </c>
      <c r="B119" s="839"/>
      <c r="C119" s="914" t="s">
        <v>430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436</v>
      </c>
      <c r="AB119" s="918"/>
      <c r="AC119" s="918"/>
      <c r="AD119" s="918"/>
      <c r="AE119" s="919"/>
      <c r="AF119" s="920" t="s">
        <v>456</v>
      </c>
      <c r="AG119" s="918"/>
      <c r="AH119" s="918"/>
      <c r="AI119" s="918"/>
      <c r="AJ119" s="919"/>
      <c r="AK119" s="920" t="s">
        <v>436</v>
      </c>
      <c r="AL119" s="918"/>
      <c r="AM119" s="918"/>
      <c r="AN119" s="918"/>
      <c r="AO119" s="919"/>
      <c r="AP119" s="921" t="s">
        <v>439</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461</v>
      </c>
      <c r="BP119" s="901"/>
      <c r="BQ119" s="905">
        <v>559611</v>
      </c>
      <c r="BR119" s="868"/>
      <c r="BS119" s="868"/>
      <c r="BT119" s="868"/>
      <c r="BU119" s="868"/>
      <c r="BV119" s="868">
        <v>648849</v>
      </c>
      <c r="BW119" s="868"/>
      <c r="BX119" s="868"/>
      <c r="BY119" s="868"/>
      <c r="BZ119" s="868"/>
      <c r="CA119" s="868">
        <v>696985</v>
      </c>
      <c r="CB119" s="868"/>
      <c r="CC119" s="868"/>
      <c r="CD119" s="868"/>
      <c r="CE119" s="868"/>
      <c r="CF119" s="766"/>
      <c r="CG119" s="767"/>
      <c r="CH119" s="767"/>
      <c r="CI119" s="767"/>
      <c r="CJ119" s="857"/>
      <c r="CK119" s="955"/>
      <c r="CL119" s="843"/>
      <c r="CM119" s="861" t="s">
        <v>462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457</v>
      </c>
      <c r="DH119" s="783"/>
      <c r="DI119" s="783"/>
      <c r="DJ119" s="783"/>
      <c r="DK119" s="784"/>
      <c r="DL119" s="785" t="s">
        <v>456</v>
      </c>
      <c r="DM119" s="783"/>
      <c r="DN119" s="783"/>
      <c r="DO119" s="783"/>
      <c r="DP119" s="784"/>
      <c r="DQ119" s="785" t="s">
        <v>457</v>
      </c>
      <c r="DR119" s="783"/>
      <c r="DS119" s="783"/>
      <c r="DT119" s="783"/>
      <c r="DU119" s="784"/>
      <c r="DV119" s="871" t="s">
        <v>463</v>
      </c>
      <c r="DW119" s="872"/>
      <c r="DX119" s="872"/>
      <c r="DY119" s="872"/>
      <c r="DZ119" s="873"/>
    </row>
    <row r="120" spans="1:130" s="226" customFormat="1" ht="26.25" customHeight="1" x14ac:dyDescent="0.15">
      <c r="A120" s="840"/>
      <c r="B120" s="841"/>
      <c r="C120" s="844" t="s">
        <v>435</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439</v>
      </c>
      <c r="AB120" s="800"/>
      <c r="AC120" s="800"/>
      <c r="AD120" s="800"/>
      <c r="AE120" s="801"/>
      <c r="AF120" s="802" t="s">
        <v>457</v>
      </c>
      <c r="AG120" s="800"/>
      <c r="AH120" s="800"/>
      <c r="AI120" s="800"/>
      <c r="AJ120" s="801"/>
      <c r="AK120" s="802" t="s">
        <v>457</v>
      </c>
      <c r="AL120" s="800"/>
      <c r="AM120" s="800"/>
      <c r="AN120" s="800"/>
      <c r="AO120" s="801"/>
      <c r="AP120" s="847" t="s">
        <v>436</v>
      </c>
      <c r="AQ120" s="848"/>
      <c r="AR120" s="848"/>
      <c r="AS120" s="848"/>
      <c r="AT120" s="849"/>
      <c r="AU120" s="906" t="s">
        <v>464</v>
      </c>
      <c r="AV120" s="907"/>
      <c r="AW120" s="907"/>
      <c r="AX120" s="907"/>
      <c r="AY120" s="908"/>
      <c r="AZ120" s="883" t="s">
        <v>465</v>
      </c>
      <c r="BA120" s="828"/>
      <c r="BB120" s="828"/>
      <c r="BC120" s="828"/>
      <c r="BD120" s="828"/>
      <c r="BE120" s="828"/>
      <c r="BF120" s="828"/>
      <c r="BG120" s="828"/>
      <c r="BH120" s="828"/>
      <c r="BI120" s="828"/>
      <c r="BJ120" s="828"/>
      <c r="BK120" s="828"/>
      <c r="BL120" s="828"/>
      <c r="BM120" s="828"/>
      <c r="BN120" s="828"/>
      <c r="BO120" s="828"/>
      <c r="BP120" s="829"/>
      <c r="BQ120" s="884">
        <v>9065671</v>
      </c>
      <c r="BR120" s="865"/>
      <c r="BS120" s="865"/>
      <c r="BT120" s="865"/>
      <c r="BU120" s="865"/>
      <c r="BV120" s="865">
        <v>9204522</v>
      </c>
      <c r="BW120" s="865"/>
      <c r="BX120" s="865"/>
      <c r="BY120" s="865"/>
      <c r="BZ120" s="865"/>
      <c r="CA120" s="865">
        <v>8476492</v>
      </c>
      <c r="CB120" s="865"/>
      <c r="CC120" s="865"/>
      <c r="CD120" s="865"/>
      <c r="CE120" s="865"/>
      <c r="CF120" s="889">
        <v>195.4</v>
      </c>
      <c r="CG120" s="890"/>
      <c r="CH120" s="890"/>
      <c r="CI120" s="890"/>
      <c r="CJ120" s="890"/>
      <c r="CK120" s="891" t="s">
        <v>466</v>
      </c>
      <c r="CL120" s="875"/>
      <c r="CM120" s="875"/>
      <c r="CN120" s="875"/>
      <c r="CO120" s="876"/>
      <c r="CP120" s="895" t="s">
        <v>467</v>
      </c>
      <c r="CQ120" s="896"/>
      <c r="CR120" s="896"/>
      <c r="CS120" s="896"/>
      <c r="CT120" s="896"/>
      <c r="CU120" s="896"/>
      <c r="CV120" s="896"/>
      <c r="CW120" s="896"/>
      <c r="CX120" s="896"/>
      <c r="CY120" s="896"/>
      <c r="CZ120" s="896"/>
      <c r="DA120" s="896"/>
      <c r="DB120" s="896"/>
      <c r="DC120" s="896"/>
      <c r="DD120" s="896"/>
      <c r="DE120" s="896"/>
      <c r="DF120" s="897"/>
      <c r="DG120" s="884">
        <v>207458</v>
      </c>
      <c r="DH120" s="865"/>
      <c r="DI120" s="865"/>
      <c r="DJ120" s="865"/>
      <c r="DK120" s="865"/>
      <c r="DL120" s="865">
        <v>200268</v>
      </c>
      <c r="DM120" s="865"/>
      <c r="DN120" s="865"/>
      <c r="DO120" s="865"/>
      <c r="DP120" s="865"/>
      <c r="DQ120" s="865">
        <v>185928</v>
      </c>
      <c r="DR120" s="865"/>
      <c r="DS120" s="865"/>
      <c r="DT120" s="865"/>
      <c r="DU120" s="865"/>
      <c r="DV120" s="866">
        <v>4.3</v>
      </c>
      <c r="DW120" s="866"/>
      <c r="DX120" s="866"/>
      <c r="DY120" s="866"/>
      <c r="DZ120" s="867"/>
    </row>
    <row r="121" spans="1:130" s="226" customFormat="1" ht="26.25" customHeight="1" x14ac:dyDescent="0.15">
      <c r="A121" s="840"/>
      <c r="B121" s="841"/>
      <c r="C121" s="886" t="s">
        <v>468</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456</v>
      </c>
      <c r="AB121" s="800"/>
      <c r="AC121" s="800"/>
      <c r="AD121" s="800"/>
      <c r="AE121" s="801"/>
      <c r="AF121" s="802" t="s">
        <v>457</v>
      </c>
      <c r="AG121" s="800"/>
      <c r="AH121" s="800"/>
      <c r="AI121" s="800"/>
      <c r="AJ121" s="801"/>
      <c r="AK121" s="802" t="s">
        <v>456</v>
      </c>
      <c r="AL121" s="800"/>
      <c r="AM121" s="800"/>
      <c r="AN121" s="800"/>
      <c r="AO121" s="801"/>
      <c r="AP121" s="847" t="s">
        <v>456</v>
      </c>
      <c r="AQ121" s="848"/>
      <c r="AR121" s="848"/>
      <c r="AS121" s="848"/>
      <c r="AT121" s="849"/>
      <c r="AU121" s="909"/>
      <c r="AV121" s="910"/>
      <c r="AW121" s="910"/>
      <c r="AX121" s="910"/>
      <c r="AY121" s="911"/>
      <c r="AZ121" s="835" t="s">
        <v>469</v>
      </c>
      <c r="BA121" s="770"/>
      <c r="BB121" s="770"/>
      <c r="BC121" s="770"/>
      <c r="BD121" s="770"/>
      <c r="BE121" s="770"/>
      <c r="BF121" s="770"/>
      <c r="BG121" s="770"/>
      <c r="BH121" s="770"/>
      <c r="BI121" s="770"/>
      <c r="BJ121" s="770"/>
      <c r="BK121" s="770"/>
      <c r="BL121" s="770"/>
      <c r="BM121" s="770"/>
      <c r="BN121" s="770"/>
      <c r="BO121" s="770"/>
      <c r="BP121" s="771"/>
      <c r="BQ121" s="836" t="s">
        <v>457</v>
      </c>
      <c r="BR121" s="837"/>
      <c r="BS121" s="837"/>
      <c r="BT121" s="837"/>
      <c r="BU121" s="837"/>
      <c r="BV121" s="837" t="s">
        <v>456</v>
      </c>
      <c r="BW121" s="837"/>
      <c r="BX121" s="837"/>
      <c r="BY121" s="837"/>
      <c r="BZ121" s="837"/>
      <c r="CA121" s="837" t="s">
        <v>436</v>
      </c>
      <c r="CB121" s="837"/>
      <c r="CC121" s="837"/>
      <c r="CD121" s="837"/>
      <c r="CE121" s="837"/>
      <c r="CF121" s="898" t="s">
        <v>436</v>
      </c>
      <c r="CG121" s="899"/>
      <c r="CH121" s="899"/>
      <c r="CI121" s="899"/>
      <c r="CJ121" s="899"/>
      <c r="CK121" s="892"/>
      <c r="CL121" s="878"/>
      <c r="CM121" s="878"/>
      <c r="CN121" s="878"/>
      <c r="CO121" s="879"/>
      <c r="CP121" s="858" t="s">
        <v>470</v>
      </c>
      <c r="CQ121" s="859"/>
      <c r="CR121" s="859"/>
      <c r="CS121" s="859"/>
      <c r="CT121" s="859"/>
      <c r="CU121" s="859"/>
      <c r="CV121" s="859"/>
      <c r="CW121" s="859"/>
      <c r="CX121" s="859"/>
      <c r="CY121" s="859"/>
      <c r="CZ121" s="859"/>
      <c r="DA121" s="859"/>
      <c r="DB121" s="859"/>
      <c r="DC121" s="859"/>
      <c r="DD121" s="859"/>
      <c r="DE121" s="859"/>
      <c r="DF121" s="860"/>
      <c r="DG121" s="836" t="s">
        <v>133</v>
      </c>
      <c r="DH121" s="837"/>
      <c r="DI121" s="837"/>
      <c r="DJ121" s="837"/>
      <c r="DK121" s="837"/>
      <c r="DL121" s="837" t="s">
        <v>456</v>
      </c>
      <c r="DM121" s="837"/>
      <c r="DN121" s="837"/>
      <c r="DO121" s="837"/>
      <c r="DP121" s="837"/>
      <c r="DQ121" s="837" t="s">
        <v>457</v>
      </c>
      <c r="DR121" s="837"/>
      <c r="DS121" s="837"/>
      <c r="DT121" s="837"/>
      <c r="DU121" s="837"/>
      <c r="DV121" s="814" t="s">
        <v>439</v>
      </c>
      <c r="DW121" s="814"/>
      <c r="DX121" s="814"/>
      <c r="DY121" s="814"/>
      <c r="DZ121" s="815"/>
    </row>
    <row r="122" spans="1:130" s="226" customFormat="1" ht="26.25" customHeight="1" x14ac:dyDescent="0.15">
      <c r="A122" s="840"/>
      <c r="B122" s="841"/>
      <c r="C122" s="844" t="s">
        <v>447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439</v>
      </c>
      <c r="AB122" s="800"/>
      <c r="AC122" s="800"/>
      <c r="AD122" s="800"/>
      <c r="AE122" s="801"/>
      <c r="AF122" s="802" t="s">
        <v>457</v>
      </c>
      <c r="AG122" s="800"/>
      <c r="AH122" s="800"/>
      <c r="AI122" s="800"/>
      <c r="AJ122" s="801"/>
      <c r="AK122" s="802" t="s">
        <v>457</v>
      </c>
      <c r="AL122" s="800"/>
      <c r="AM122" s="800"/>
      <c r="AN122" s="800"/>
      <c r="AO122" s="801"/>
      <c r="AP122" s="847" t="s">
        <v>133</v>
      </c>
      <c r="AQ122" s="848"/>
      <c r="AR122" s="848"/>
      <c r="AS122" s="848"/>
      <c r="AT122" s="849"/>
      <c r="AU122" s="909"/>
      <c r="AV122" s="910"/>
      <c r="AW122" s="910"/>
      <c r="AX122" s="910"/>
      <c r="AY122" s="911"/>
      <c r="AZ122" s="902" t="s">
        <v>471</v>
      </c>
      <c r="BA122" s="903"/>
      <c r="BB122" s="903"/>
      <c r="BC122" s="903"/>
      <c r="BD122" s="903"/>
      <c r="BE122" s="903"/>
      <c r="BF122" s="903"/>
      <c r="BG122" s="903"/>
      <c r="BH122" s="903"/>
      <c r="BI122" s="903"/>
      <c r="BJ122" s="903"/>
      <c r="BK122" s="903"/>
      <c r="BL122" s="903"/>
      <c r="BM122" s="903"/>
      <c r="BN122" s="903"/>
      <c r="BO122" s="903"/>
      <c r="BP122" s="904"/>
      <c r="BQ122" s="905">
        <v>1113045</v>
      </c>
      <c r="BR122" s="868"/>
      <c r="BS122" s="868"/>
      <c r="BT122" s="868"/>
      <c r="BU122" s="868"/>
      <c r="BV122" s="868">
        <v>990855</v>
      </c>
      <c r="BW122" s="868"/>
      <c r="BX122" s="868"/>
      <c r="BY122" s="868"/>
      <c r="BZ122" s="868"/>
      <c r="CA122" s="868">
        <v>871235</v>
      </c>
      <c r="CB122" s="868"/>
      <c r="CC122" s="868"/>
      <c r="CD122" s="868"/>
      <c r="CE122" s="868"/>
      <c r="CF122" s="869">
        <v>20.100000000000001</v>
      </c>
      <c r="CG122" s="870"/>
      <c r="CH122" s="870"/>
      <c r="CI122" s="870"/>
      <c r="CJ122" s="870"/>
      <c r="CK122" s="892"/>
      <c r="CL122" s="878"/>
      <c r="CM122" s="878"/>
      <c r="CN122" s="878"/>
      <c r="CO122" s="879"/>
      <c r="CP122" s="858" t="s">
        <v>472</v>
      </c>
      <c r="CQ122" s="859"/>
      <c r="CR122" s="859"/>
      <c r="CS122" s="859"/>
      <c r="CT122" s="859"/>
      <c r="CU122" s="859"/>
      <c r="CV122" s="859"/>
      <c r="CW122" s="859"/>
      <c r="CX122" s="859"/>
      <c r="CY122" s="859"/>
      <c r="CZ122" s="859"/>
      <c r="DA122" s="859"/>
      <c r="DB122" s="859"/>
      <c r="DC122" s="859"/>
      <c r="DD122" s="859"/>
      <c r="DE122" s="859"/>
      <c r="DF122" s="860"/>
      <c r="DG122" s="836" t="s">
        <v>456</v>
      </c>
      <c r="DH122" s="837"/>
      <c r="DI122" s="837"/>
      <c r="DJ122" s="837"/>
      <c r="DK122" s="837"/>
      <c r="DL122" s="837" t="s">
        <v>456</v>
      </c>
      <c r="DM122" s="837"/>
      <c r="DN122" s="837"/>
      <c r="DO122" s="837"/>
      <c r="DP122" s="837"/>
      <c r="DQ122" s="837" t="s">
        <v>133</v>
      </c>
      <c r="DR122" s="837"/>
      <c r="DS122" s="837"/>
      <c r="DT122" s="837"/>
      <c r="DU122" s="837"/>
      <c r="DV122" s="814" t="s">
        <v>439</v>
      </c>
      <c r="DW122" s="814"/>
      <c r="DX122" s="814"/>
      <c r="DY122" s="814"/>
      <c r="DZ122" s="815"/>
    </row>
    <row r="123" spans="1:130" s="226" customFormat="1" ht="26.25" customHeight="1" x14ac:dyDescent="0.15">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21460</v>
      </c>
      <c r="AB123" s="800"/>
      <c r="AC123" s="800"/>
      <c r="AD123" s="800"/>
      <c r="AE123" s="801"/>
      <c r="AF123" s="802">
        <v>21460</v>
      </c>
      <c r="AG123" s="800"/>
      <c r="AH123" s="800"/>
      <c r="AI123" s="800"/>
      <c r="AJ123" s="801"/>
      <c r="AK123" s="802">
        <v>21460</v>
      </c>
      <c r="AL123" s="800"/>
      <c r="AM123" s="800"/>
      <c r="AN123" s="800"/>
      <c r="AO123" s="801"/>
      <c r="AP123" s="847">
        <v>0.5</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473</v>
      </c>
      <c r="BP123" s="901"/>
      <c r="BQ123" s="855">
        <v>10178716</v>
      </c>
      <c r="BR123" s="856"/>
      <c r="BS123" s="856"/>
      <c r="BT123" s="856"/>
      <c r="BU123" s="856"/>
      <c r="BV123" s="856">
        <v>10195377</v>
      </c>
      <c r="BW123" s="856"/>
      <c r="BX123" s="856"/>
      <c r="BY123" s="856"/>
      <c r="BZ123" s="856"/>
      <c r="CA123" s="856">
        <v>9347727</v>
      </c>
      <c r="CB123" s="856"/>
      <c r="CC123" s="856"/>
      <c r="CD123" s="856"/>
      <c r="CE123" s="856"/>
      <c r="CF123" s="766"/>
      <c r="CG123" s="767"/>
      <c r="CH123" s="767"/>
      <c r="CI123" s="767"/>
      <c r="CJ123" s="857"/>
      <c r="CK123" s="892"/>
      <c r="CL123" s="878"/>
      <c r="CM123" s="878"/>
      <c r="CN123" s="878"/>
      <c r="CO123" s="879"/>
      <c r="CP123" s="858" t="s">
        <v>474</v>
      </c>
      <c r="CQ123" s="859"/>
      <c r="CR123" s="859"/>
      <c r="CS123" s="859"/>
      <c r="CT123" s="859"/>
      <c r="CU123" s="859"/>
      <c r="CV123" s="859"/>
      <c r="CW123" s="859"/>
      <c r="CX123" s="859"/>
      <c r="CY123" s="859"/>
      <c r="CZ123" s="859"/>
      <c r="DA123" s="859"/>
      <c r="DB123" s="859"/>
      <c r="DC123" s="859"/>
      <c r="DD123" s="859"/>
      <c r="DE123" s="859"/>
      <c r="DF123" s="860"/>
      <c r="DG123" s="799" t="s">
        <v>436</v>
      </c>
      <c r="DH123" s="800"/>
      <c r="DI123" s="800"/>
      <c r="DJ123" s="800"/>
      <c r="DK123" s="801"/>
      <c r="DL123" s="802" t="s">
        <v>133</v>
      </c>
      <c r="DM123" s="800"/>
      <c r="DN123" s="800"/>
      <c r="DO123" s="800"/>
      <c r="DP123" s="801"/>
      <c r="DQ123" s="802" t="s">
        <v>436</v>
      </c>
      <c r="DR123" s="800"/>
      <c r="DS123" s="800"/>
      <c r="DT123" s="800"/>
      <c r="DU123" s="801"/>
      <c r="DV123" s="847" t="s">
        <v>456</v>
      </c>
      <c r="DW123" s="848"/>
      <c r="DX123" s="848"/>
      <c r="DY123" s="848"/>
      <c r="DZ123" s="849"/>
    </row>
    <row r="124" spans="1:130" s="226" customFormat="1" ht="26.25" customHeight="1" thickBot="1" x14ac:dyDescent="0.2">
      <c r="A124" s="840"/>
      <c r="B124" s="841"/>
      <c r="C124" s="844" t="s">
        <v>458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456</v>
      </c>
      <c r="AB124" s="800"/>
      <c r="AC124" s="800"/>
      <c r="AD124" s="800"/>
      <c r="AE124" s="801"/>
      <c r="AF124" s="802" t="s">
        <v>133</v>
      </c>
      <c r="AG124" s="800"/>
      <c r="AH124" s="800"/>
      <c r="AI124" s="800"/>
      <c r="AJ124" s="801"/>
      <c r="AK124" s="802" t="s">
        <v>456</v>
      </c>
      <c r="AL124" s="800"/>
      <c r="AM124" s="800"/>
      <c r="AN124" s="800"/>
      <c r="AO124" s="801"/>
      <c r="AP124" s="847" t="s">
        <v>133</v>
      </c>
      <c r="AQ124" s="848"/>
      <c r="AR124" s="848"/>
      <c r="AS124" s="848"/>
      <c r="AT124" s="849"/>
      <c r="AU124" s="850" t="s">
        <v>475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436</v>
      </c>
      <c r="BR124" s="854"/>
      <c r="BS124" s="854"/>
      <c r="BT124" s="854"/>
      <c r="BU124" s="854"/>
      <c r="BV124" s="854" t="s">
        <v>133</v>
      </c>
      <c r="BW124" s="854"/>
      <c r="BX124" s="854"/>
      <c r="BY124" s="854"/>
      <c r="BZ124" s="854"/>
      <c r="CA124" s="854" t="s">
        <v>457</v>
      </c>
      <c r="CB124" s="854"/>
      <c r="CC124" s="854"/>
      <c r="CD124" s="854"/>
      <c r="CE124" s="854"/>
      <c r="CF124" s="744"/>
      <c r="CG124" s="745"/>
      <c r="CH124" s="745"/>
      <c r="CI124" s="745"/>
      <c r="CJ124" s="885"/>
      <c r="CK124" s="893"/>
      <c r="CL124" s="893"/>
      <c r="CM124" s="893"/>
      <c r="CN124" s="893"/>
      <c r="CO124" s="894"/>
      <c r="CP124" s="858" t="s">
        <v>476</v>
      </c>
      <c r="CQ124" s="859"/>
      <c r="CR124" s="859"/>
      <c r="CS124" s="859"/>
      <c r="CT124" s="859"/>
      <c r="CU124" s="859"/>
      <c r="CV124" s="859"/>
      <c r="CW124" s="859"/>
      <c r="CX124" s="859"/>
      <c r="CY124" s="859"/>
      <c r="CZ124" s="859"/>
      <c r="DA124" s="859"/>
      <c r="DB124" s="859"/>
      <c r="DC124" s="859"/>
      <c r="DD124" s="859"/>
      <c r="DE124" s="859"/>
      <c r="DF124" s="860"/>
      <c r="DG124" s="782" t="s">
        <v>436</v>
      </c>
      <c r="DH124" s="783"/>
      <c r="DI124" s="783"/>
      <c r="DJ124" s="783"/>
      <c r="DK124" s="784"/>
      <c r="DL124" s="785" t="s">
        <v>463</v>
      </c>
      <c r="DM124" s="783"/>
      <c r="DN124" s="783"/>
      <c r="DO124" s="783"/>
      <c r="DP124" s="784"/>
      <c r="DQ124" s="785" t="s">
        <v>456</v>
      </c>
      <c r="DR124" s="783"/>
      <c r="DS124" s="783"/>
      <c r="DT124" s="783"/>
      <c r="DU124" s="784"/>
      <c r="DV124" s="871" t="s">
        <v>463</v>
      </c>
      <c r="DW124" s="872"/>
      <c r="DX124" s="872"/>
      <c r="DY124" s="872"/>
      <c r="DZ124" s="873"/>
    </row>
    <row r="125" spans="1:130" s="226" customFormat="1" ht="26.25" customHeight="1" x14ac:dyDescent="0.15">
      <c r="A125" s="840"/>
      <c r="B125" s="841"/>
      <c r="C125" s="844" t="s">
        <v>460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463</v>
      </c>
      <c r="AB125" s="800"/>
      <c r="AC125" s="800"/>
      <c r="AD125" s="800"/>
      <c r="AE125" s="801"/>
      <c r="AF125" s="802" t="s">
        <v>457</v>
      </c>
      <c r="AG125" s="800"/>
      <c r="AH125" s="800"/>
      <c r="AI125" s="800"/>
      <c r="AJ125" s="801"/>
      <c r="AK125" s="802" t="s">
        <v>436</v>
      </c>
      <c r="AL125" s="800"/>
      <c r="AM125" s="800"/>
      <c r="AN125" s="800"/>
      <c r="AO125" s="801"/>
      <c r="AP125" s="847" t="s">
        <v>436</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477</v>
      </c>
      <c r="CL125" s="875"/>
      <c r="CM125" s="875"/>
      <c r="CN125" s="875"/>
      <c r="CO125" s="876"/>
      <c r="CP125" s="883" t="s">
        <v>478</v>
      </c>
      <c r="CQ125" s="828"/>
      <c r="CR125" s="828"/>
      <c r="CS125" s="828"/>
      <c r="CT125" s="828"/>
      <c r="CU125" s="828"/>
      <c r="CV125" s="828"/>
      <c r="CW125" s="828"/>
      <c r="CX125" s="828"/>
      <c r="CY125" s="828"/>
      <c r="CZ125" s="828"/>
      <c r="DA125" s="828"/>
      <c r="DB125" s="828"/>
      <c r="DC125" s="828"/>
      <c r="DD125" s="828"/>
      <c r="DE125" s="828"/>
      <c r="DF125" s="829"/>
      <c r="DG125" s="884" t="s">
        <v>463</v>
      </c>
      <c r="DH125" s="865"/>
      <c r="DI125" s="865"/>
      <c r="DJ125" s="865"/>
      <c r="DK125" s="865"/>
      <c r="DL125" s="865" t="s">
        <v>463</v>
      </c>
      <c r="DM125" s="865"/>
      <c r="DN125" s="865"/>
      <c r="DO125" s="865"/>
      <c r="DP125" s="865"/>
      <c r="DQ125" s="865" t="s">
        <v>456</v>
      </c>
      <c r="DR125" s="865"/>
      <c r="DS125" s="865"/>
      <c r="DT125" s="865"/>
      <c r="DU125" s="865"/>
      <c r="DV125" s="866" t="s">
        <v>456</v>
      </c>
      <c r="DW125" s="866"/>
      <c r="DX125" s="866"/>
      <c r="DY125" s="866"/>
      <c r="DZ125" s="867"/>
    </row>
    <row r="126" spans="1:130" s="226" customFormat="1" ht="26.25" customHeight="1" thickBot="1" x14ac:dyDescent="0.2">
      <c r="A126" s="840"/>
      <c r="B126" s="841"/>
      <c r="C126" s="844" t="s">
        <v>462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463</v>
      </c>
      <c r="AB126" s="800"/>
      <c r="AC126" s="800"/>
      <c r="AD126" s="800"/>
      <c r="AE126" s="801"/>
      <c r="AF126" s="802" t="s">
        <v>456</v>
      </c>
      <c r="AG126" s="800"/>
      <c r="AH126" s="800"/>
      <c r="AI126" s="800"/>
      <c r="AJ126" s="801"/>
      <c r="AK126" s="802" t="s">
        <v>456</v>
      </c>
      <c r="AL126" s="800"/>
      <c r="AM126" s="800"/>
      <c r="AN126" s="800"/>
      <c r="AO126" s="801"/>
      <c r="AP126" s="847" t="s">
        <v>463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479</v>
      </c>
      <c r="CQ126" s="770"/>
      <c r="CR126" s="770"/>
      <c r="CS126" s="770"/>
      <c r="CT126" s="770"/>
      <c r="CU126" s="770"/>
      <c r="CV126" s="770"/>
      <c r="CW126" s="770"/>
      <c r="CX126" s="770"/>
      <c r="CY126" s="770"/>
      <c r="CZ126" s="770"/>
      <c r="DA126" s="770"/>
      <c r="DB126" s="770"/>
      <c r="DC126" s="770"/>
      <c r="DD126" s="770"/>
      <c r="DE126" s="770"/>
      <c r="DF126" s="771"/>
      <c r="DG126" s="836" t="s">
        <v>457</v>
      </c>
      <c r="DH126" s="837"/>
      <c r="DI126" s="837"/>
      <c r="DJ126" s="837"/>
      <c r="DK126" s="837"/>
      <c r="DL126" s="837" t="s">
        <v>439</v>
      </c>
      <c r="DM126" s="837"/>
      <c r="DN126" s="837"/>
      <c r="DO126" s="837"/>
      <c r="DP126" s="837"/>
      <c r="DQ126" s="837" t="s">
        <v>463</v>
      </c>
      <c r="DR126" s="837"/>
      <c r="DS126" s="837"/>
      <c r="DT126" s="837"/>
      <c r="DU126" s="837"/>
      <c r="DV126" s="814" t="s">
        <v>436</v>
      </c>
      <c r="DW126" s="814"/>
      <c r="DX126" s="814"/>
      <c r="DY126" s="814"/>
      <c r="DZ126" s="815"/>
    </row>
    <row r="127" spans="1:130" s="226" customFormat="1" ht="26.25" customHeight="1" x14ac:dyDescent="0.15">
      <c r="A127" s="842"/>
      <c r="B127" s="843"/>
      <c r="C127" s="861" t="s">
        <v>480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456</v>
      </c>
      <c r="AB127" s="800"/>
      <c r="AC127" s="800"/>
      <c r="AD127" s="800"/>
      <c r="AE127" s="801"/>
      <c r="AF127" s="802" t="s">
        <v>463</v>
      </c>
      <c r="AG127" s="800"/>
      <c r="AH127" s="800"/>
      <c r="AI127" s="800"/>
      <c r="AJ127" s="801"/>
      <c r="AK127" s="802" t="s">
        <v>457</v>
      </c>
      <c r="AL127" s="800"/>
      <c r="AM127" s="800"/>
      <c r="AN127" s="800"/>
      <c r="AO127" s="801"/>
      <c r="AP127" s="847" t="s">
        <v>457</v>
      </c>
      <c r="AQ127" s="848"/>
      <c r="AR127" s="848"/>
      <c r="AS127" s="848"/>
      <c r="AT127" s="849"/>
      <c r="AU127" s="262"/>
      <c r="AV127" s="262"/>
      <c r="AW127" s="262"/>
      <c r="AX127" s="864" t="s">
        <v>481</v>
      </c>
      <c r="AY127" s="832"/>
      <c r="AZ127" s="832"/>
      <c r="BA127" s="832"/>
      <c r="BB127" s="832"/>
      <c r="BC127" s="832"/>
      <c r="BD127" s="832"/>
      <c r="BE127" s="833"/>
      <c r="BF127" s="831" t="s">
        <v>482</v>
      </c>
      <c r="BG127" s="832"/>
      <c r="BH127" s="832"/>
      <c r="BI127" s="832"/>
      <c r="BJ127" s="832"/>
      <c r="BK127" s="832"/>
      <c r="BL127" s="833"/>
      <c r="BM127" s="831" t="s">
        <v>483</v>
      </c>
      <c r="BN127" s="832"/>
      <c r="BO127" s="832"/>
      <c r="BP127" s="832"/>
      <c r="BQ127" s="832"/>
      <c r="BR127" s="832"/>
      <c r="BS127" s="833"/>
      <c r="BT127" s="831" t="s">
        <v>484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485</v>
      </c>
      <c r="CQ127" s="770"/>
      <c r="CR127" s="770"/>
      <c r="CS127" s="770"/>
      <c r="CT127" s="770"/>
      <c r="CU127" s="770"/>
      <c r="CV127" s="770"/>
      <c r="CW127" s="770"/>
      <c r="CX127" s="770"/>
      <c r="CY127" s="770"/>
      <c r="CZ127" s="770"/>
      <c r="DA127" s="770"/>
      <c r="DB127" s="770"/>
      <c r="DC127" s="770"/>
      <c r="DD127" s="770"/>
      <c r="DE127" s="770"/>
      <c r="DF127" s="771"/>
      <c r="DG127" s="836" t="s">
        <v>456</v>
      </c>
      <c r="DH127" s="837"/>
      <c r="DI127" s="837"/>
      <c r="DJ127" s="837"/>
      <c r="DK127" s="837"/>
      <c r="DL127" s="837" t="s">
        <v>456</v>
      </c>
      <c r="DM127" s="837"/>
      <c r="DN127" s="837"/>
      <c r="DO127" s="837"/>
      <c r="DP127" s="837"/>
      <c r="DQ127" s="837" t="s">
        <v>439</v>
      </c>
      <c r="DR127" s="837"/>
      <c r="DS127" s="837"/>
      <c r="DT127" s="837"/>
      <c r="DU127" s="837"/>
      <c r="DV127" s="814" t="s">
        <v>456</v>
      </c>
      <c r="DW127" s="814"/>
      <c r="DX127" s="814"/>
      <c r="DY127" s="814"/>
      <c r="DZ127" s="815"/>
    </row>
    <row r="128" spans="1:130" s="226" customFormat="1" ht="26.25" customHeight="1" thickBot="1" x14ac:dyDescent="0.2">
      <c r="A128" s="816" t="s">
        <v>486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487</v>
      </c>
      <c r="X128" s="818"/>
      <c r="Y128" s="818"/>
      <c r="Z128" s="819"/>
      <c r="AA128" s="820" t="s">
        <v>439</v>
      </c>
      <c r="AB128" s="821"/>
      <c r="AC128" s="821"/>
      <c r="AD128" s="821"/>
      <c r="AE128" s="822"/>
      <c r="AF128" s="823" t="s">
        <v>456</v>
      </c>
      <c r="AG128" s="821"/>
      <c r="AH128" s="821"/>
      <c r="AI128" s="821"/>
      <c r="AJ128" s="822"/>
      <c r="AK128" s="823" t="s">
        <v>133</v>
      </c>
      <c r="AL128" s="821"/>
      <c r="AM128" s="821"/>
      <c r="AN128" s="821"/>
      <c r="AO128" s="822"/>
      <c r="AP128" s="824"/>
      <c r="AQ128" s="825"/>
      <c r="AR128" s="825"/>
      <c r="AS128" s="825"/>
      <c r="AT128" s="826"/>
      <c r="AU128" s="262"/>
      <c r="AV128" s="262"/>
      <c r="AW128" s="262"/>
      <c r="AX128" s="827" t="s">
        <v>488</v>
      </c>
      <c r="AY128" s="828"/>
      <c r="AZ128" s="828"/>
      <c r="BA128" s="828"/>
      <c r="BB128" s="828"/>
      <c r="BC128" s="828"/>
      <c r="BD128" s="828"/>
      <c r="BE128" s="829"/>
      <c r="BF128" s="806" t="s">
        <v>133</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489</v>
      </c>
      <c r="CQ128" s="748"/>
      <c r="CR128" s="748"/>
      <c r="CS128" s="748"/>
      <c r="CT128" s="748"/>
      <c r="CU128" s="748"/>
      <c r="CV128" s="748"/>
      <c r="CW128" s="748"/>
      <c r="CX128" s="748"/>
      <c r="CY128" s="748"/>
      <c r="CZ128" s="748"/>
      <c r="DA128" s="748"/>
      <c r="DB128" s="748"/>
      <c r="DC128" s="748"/>
      <c r="DD128" s="748"/>
      <c r="DE128" s="748"/>
      <c r="DF128" s="749"/>
      <c r="DG128" s="810" t="s">
        <v>133</v>
      </c>
      <c r="DH128" s="811"/>
      <c r="DI128" s="811"/>
      <c r="DJ128" s="811"/>
      <c r="DK128" s="811"/>
      <c r="DL128" s="811" t="s">
        <v>439</v>
      </c>
      <c r="DM128" s="811"/>
      <c r="DN128" s="811"/>
      <c r="DO128" s="811"/>
      <c r="DP128" s="811"/>
      <c r="DQ128" s="811" t="s">
        <v>439</v>
      </c>
      <c r="DR128" s="811"/>
      <c r="DS128" s="811"/>
      <c r="DT128" s="811"/>
      <c r="DU128" s="811"/>
      <c r="DV128" s="812" t="s">
        <v>439</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490</v>
      </c>
      <c r="X129" s="797"/>
      <c r="Y129" s="797"/>
      <c r="Z129" s="798"/>
      <c r="AA129" s="799">
        <v>4396466</v>
      </c>
      <c r="AB129" s="800"/>
      <c r="AC129" s="800"/>
      <c r="AD129" s="800"/>
      <c r="AE129" s="801"/>
      <c r="AF129" s="802">
        <v>4398215</v>
      </c>
      <c r="AG129" s="800"/>
      <c r="AH129" s="800"/>
      <c r="AI129" s="800"/>
      <c r="AJ129" s="801"/>
      <c r="AK129" s="802">
        <v>4470963</v>
      </c>
      <c r="AL129" s="800"/>
      <c r="AM129" s="800"/>
      <c r="AN129" s="800"/>
      <c r="AO129" s="801"/>
      <c r="AP129" s="803"/>
      <c r="AQ129" s="804"/>
      <c r="AR129" s="804"/>
      <c r="AS129" s="804"/>
      <c r="AT129" s="805"/>
      <c r="AU129" s="264"/>
      <c r="AV129" s="264"/>
      <c r="AW129" s="264"/>
      <c r="AX129" s="769" t="s">
        <v>491</v>
      </c>
      <c r="AY129" s="770"/>
      <c r="AZ129" s="770"/>
      <c r="BA129" s="770"/>
      <c r="BB129" s="770"/>
      <c r="BC129" s="770"/>
      <c r="BD129" s="770"/>
      <c r="BE129" s="771"/>
      <c r="BF129" s="789" t="s">
        <v>492</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494</v>
      </c>
      <c r="X130" s="797"/>
      <c r="Y130" s="797"/>
      <c r="Z130" s="798"/>
      <c r="AA130" s="799">
        <v>143737</v>
      </c>
      <c r="AB130" s="800"/>
      <c r="AC130" s="800"/>
      <c r="AD130" s="800"/>
      <c r="AE130" s="801"/>
      <c r="AF130" s="802">
        <v>137989</v>
      </c>
      <c r="AG130" s="800"/>
      <c r="AH130" s="800"/>
      <c r="AI130" s="800"/>
      <c r="AJ130" s="801"/>
      <c r="AK130" s="802">
        <v>132040</v>
      </c>
      <c r="AL130" s="800"/>
      <c r="AM130" s="800"/>
      <c r="AN130" s="800"/>
      <c r="AO130" s="801"/>
      <c r="AP130" s="803"/>
      <c r="AQ130" s="804"/>
      <c r="AR130" s="804"/>
      <c r="AS130" s="804"/>
      <c r="AT130" s="805"/>
      <c r="AU130" s="264"/>
      <c r="AV130" s="264"/>
      <c r="AW130" s="264"/>
      <c r="AX130" s="769" t="s">
        <v>495</v>
      </c>
      <c r="AY130" s="770"/>
      <c r="AZ130" s="770"/>
      <c r="BA130" s="770"/>
      <c r="BB130" s="770"/>
      <c r="BC130" s="770"/>
      <c r="BD130" s="770"/>
      <c r="BE130" s="771"/>
      <c r="BF130" s="772">
        <v>-0.9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496</v>
      </c>
      <c r="X131" s="780"/>
      <c r="Y131" s="780"/>
      <c r="Z131" s="781"/>
      <c r="AA131" s="782">
        <v>4252729</v>
      </c>
      <c r="AB131" s="783"/>
      <c r="AC131" s="783"/>
      <c r="AD131" s="783"/>
      <c r="AE131" s="784"/>
      <c r="AF131" s="785">
        <v>4260226</v>
      </c>
      <c r="AG131" s="783"/>
      <c r="AH131" s="783"/>
      <c r="AI131" s="783"/>
      <c r="AJ131" s="784"/>
      <c r="AK131" s="785">
        <v>4338923</v>
      </c>
      <c r="AL131" s="783"/>
      <c r="AM131" s="783"/>
      <c r="AN131" s="783"/>
      <c r="AO131" s="784"/>
      <c r="AP131" s="786"/>
      <c r="AQ131" s="787"/>
      <c r="AR131" s="787"/>
      <c r="AS131" s="787"/>
      <c r="AT131" s="788"/>
      <c r="AU131" s="264"/>
      <c r="AV131" s="264"/>
      <c r="AW131" s="264"/>
      <c r="AX131" s="747" t="s">
        <v>497</v>
      </c>
      <c r="AY131" s="748"/>
      <c r="AZ131" s="748"/>
      <c r="BA131" s="748"/>
      <c r="BB131" s="748"/>
      <c r="BC131" s="748"/>
      <c r="BD131" s="748"/>
      <c r="BE131" s="749"/>
      <c r="BF131" s="750" t="s">
        <v>492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499</v>
      </c>
      <c r="W132" s="760"/>
      <c r="X132" s="760"/>
      <c r="Y132" s="760"/>
      <c r="Z132" s="761"/>
      <c r="AA132" s="762">
        <v>-3.3155180999999999E-2</v>
      </c>
      <c r="AB132" s="763"/>
      <c r="AC132" s="763"/>
      <c r="AD132" s="763"/>
      <c r="AE132" s="764"/>
      <c r="AF132" s="765">
        <v>-1.323075349</v>
      </c>
      <c r="AG132" s="763"/>
      <c r="AH132" s="763"/>
      <c r="AI132" s="763"/>
      <c r="AJ132" s="764"/>
      <c r="AK132" s="765">
        <v>-1.3870953690000001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500</v>
      </c>
      <c r="W133" s="739"/>
      <c r="X133" s="739"/>
      <c r="Y133" s="739"/>
      <c r="Z133" s="740"/>
      <c r="AA133" s="741">
        <v>0.8</v>
      </c>
      <c r="AB133" s="742"/>
      <c r="AC133" s="742"/>
      <c r="AD133" s="742"/>
      <c r="AE133" s="743"/>
      <c r="AF133" s="741">
        <v>0</v>
      </c>
      <c r="AG133" s="742"/>
      <c r="AH133" s="742"/>
      <c r="AI133" s="742"/>
      <c r="AJ133" s="743"/>
      <c r="AK133" s="741">
        <v>-0.9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d4SZpSVtclMapyh/41MJojGJjjo9ssLqcE40LlceZY/XMz4fhuCNjJliOaNrlXO0w2ZwgyJ0dW1tCViCMTwaw==" saltValue="/ZjPFeSUMM7x/5L+T324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K8VJ/VMxmRGkkeLLpjNjk0n9lz5FpS39Kmhf1KoiABbRFETezUEB1+OB/gpHHbv9j283UzRf+/MpQB5Brp4uA==" saltValue="xsm2xBJVp2THDRnovd5h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skBzjr+ECYeui22ZgmNfDrkKQheepw35VwvEihqmYJ+1hl7gUVT68aZhhH5DUKJIKBCTTf8GTNYLtJzKeAaug==" saltValue="CKNEpGSMVNijbHlicwDp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509</v>
      </c>
      <c r="AL9" s="1169"/>
      <c r="AM9" s="1169"/>
      <c r="AN9" s="1170"/>
      <c r="AO9" s="292">
        <v>876440</v>
      </c>
      <c r="AP9" s="292">
        <v>186278</v>
      </c>
      <c r="AQ9" s="293">
        <v>163768</v>
      </c>
      <c r="AR9" s="294">
        <v>13.7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510</v>
      </c>
      <c r="AL10" s="1169"/>
      <c r="AM10" s="1169"/>
      <c r="AN10" s="1170"/>
      <c r="AO10" s="295">
        <v>58132</v>
      </c>
      <c r="AP10" s="295">
        <v>12355</v>
      </c>
      <c r="AQ10" s="296">
        <v>20420</v>
      </c>
      <c r="AR10" s="297">
        <v>-39.5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511</v>
      </c>
      <c r="AL11" s="1169"/>
      <c r="AM11" s="1169"/>
      <c r="AN11" s="1170"/>
      <c r="AO11" s="295">
        <v>278228</v>
      </c>
      <c r="AP11" s="295">
        <v>59135</v>
      </c>
      <c r="AQ11" s="296">
        <v>24792</v>
      </c>
      <c r="AR11" s="297">
        <v>138.5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512</v>
      </c>
      <c r="AL12" s="1169"/>
      <c r="AM12" s="1169"/>
      <c r="AN12" s="1170"/>
      <c r="AO12" s="295" t="s">
        <v>513</v>
      </c>
      <c r="AP12" s="295" t="s">
        <v>513</v>
      </c>
      <c r="AQ12" s="296">
        <v>1566</v>
      </c>
      <c r="AR12" s="297" t="s">
        <v>513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514</v>
      </c>
      <c r="AL13" s="1169"/>
      <c r="AM13" s="1169"/>
      <c r="AN13" s="1170"/>
      <c r="AO13" s="295" t="s">
        <v>513</v>
      </c>
      <c r="AP13" s="295" t="s">
        <v>513</v>
      </c>
      <c r="AQ13" s="296" t="s">
        <v>513</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515</v>
      </c>
      <c r="AL14" s="1169"/>
      <c r="AM14" s="1169"/>
      <c r="AN14" s="1170"/>
      <c r="AO14" s="295" t="s">
        <v>513</v>
      </c>
      <c r="AP14" s="295" t="s">
        <v>513</v>
      </c>
      <c r="AQ14" s="296">
        <v>8316</v>
      </c>
      <c r="AR14" s="297" t="s">
        <v>513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516</v>
      </c>
      <c r="AL15" s="1169"/>
      <c r="AM15" s="1169"/>
      <c r="AN15" s="1170"/>
      <c r="AO15" s="295">
        <v>119975</v>
      </c>
      <c r="AP15" s="295">
        <v>25499</v>
      </c>
      <c r="AQ15" s="296">
        <v>4918</v>
      </c>
      <c r="AR15" s="297">
        <v>418.5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517</v>
      </c>
      <c r="AL16" s="1172"/>
      <c r="AM16" s="1172"/>
      <c r="AN16" s="1173"/>
      <c r="AO16" s="295">
        <v>-53755</v>
      </c>
      <c r="AP16" s="295">
        <v>-11425</v>
      </c>
      <c r="AQ16" s="296">
        <v>-16679</v>
      </c>
      <c r="AR16" s="297">
        <v>-31.5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1279020</v>
      </c>
      <c r="AP17" s="295">
        <v>271843</v>
      </c>
      <c r="AQ17" s="296">
        <v>207100</v>
      </c>
      <c r="AR17" s="297">
        <v>31.3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522</v>
      </c>
      <c r="AL21" s="1166"/>
      <c r="AM21" s="1166"/>
      <c r="AN21" s="1167"/>
      <c r="AO21" s="307">
        <v>20.62</v>
      </c>
      <c r="AP21" s="308">
        <v>18.739999999999998</v>
      </c>
      <c r="AQ21" s="309">
        <v>1.88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523</v>
      </c>
      <c r="AL22" s="1166"/>
      <c r="AM22" s="1166"/>
      <c r="AN22" s="1167"/>
      <c r="AO22" s="312">
        <v>98.3</v>
      </c>
      <c r="AP22" s="313">
        <v>94.9</v>
      </c>
      <c r="AQ22" s="314">
        <v>3.4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528</v>
      </c>
      <c r="AL32" s="1157"/>
      <c r="AM32" s="1157"/>
      <c r="AN32" s="1158"/>
      <c r="AO32" s="322">
        <v>15095</v>
      </c>
      <c r="AP32" s="322">
        <v>3208</v>
      </c>
      <c r="AQ32" s="323">
        <v>99822</v>
      </c>
      <c r="AR32" s="324">
        <v>-96.8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529</v>
      </c>
      <c r="AL33" s="1157"/>
      <c r="AM33" s="1157"/>
      <c r="AN33" s="1158"/>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530</v>
      </c>
      <c r="AL34" s="1157"/>
      <c r="AM34" s="1157"/>
      <c r="AN34" s="1158"/>
      <c r="AO34" s="322" t="s">
        <v>513</v>
      </c>
      <c r="AP34" s="322" t="s">
        <v>513</v>
      </c>
      <c r="AQ34" s="323" t="s">
        <v>513</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531</v>
      </c>
      <c r="AL35" s="1157"/>
      <c r="AM35" s="1157"/>
      <c r="AN35" s="1158"/>
      <c r="AO35" s="322">
        <v>35260</v>
      </c>
      <c r="AP35" s="322">
        <v>7494</v>
      </c>
      <c r="AQ35" s="323">
        <v>28667</v>
      </c>
      <c r="AR35" s="324">
        <v>-73.900000000000006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532</v>
      </c>
      <c r="AL36" s="1157"/>
      <c r="AM36" s="1157"/>
      <c r="AN36" s="1158"/>
      <c r="AO36" s="322">
        <v>40</v>
      </c>
      <c r="AP36" s="322">
        <v>9</v>
      </c>
      <c r="AQ36" s="323">
        <v>3929</v>
      </c>
      <c r="AR36" s="324">
        <v>-99.8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533</v>
      </c>
      <c r="AL37" s="1157"/>
      <c r="AM37" s="1157"/>
      <c r="AN37" s="1158"/>
      <c r="AO37" s="322">
        <v>21460</v>
      </c>
      <c r="AP37" s="322">
        <v>4561</v>
      </c>
      <c r="AQ37" s="323">
        <v>922</v>
      </c>
      <c r="AR37" s="324">
        <v>394.7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534</v>
      </c>
      <c r="AL38" s="1160"/>
      <c r="AM38" s="1160"/>
      <c r="AN38" s="1161"/>
      <c r="AO38" s="325" t="s">
        <v>513</v>
      </c>
      <c r="AP38" s="325" t="s">
        <v>513</v>
      </c>
      <c r="AQ38" s="326">
        <v>32</v>
      </c>
      <c r="AR38" s="314" t="s">
        <v>513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535</v>
      </c>
      <c r="AL39" s="1160"/>
      <c r="AM39" s="1160"/>
      <c r="AN39" s="1161"/>
      <c r="AO39" s="322" t="s">
        <v>513</v>
      </c>
      <c r="AP39" s="322" t="s">
        <v>513</v>
      </c>
      <c r="AQ39" s="323">
        <v>-3300</v>
      </c>
      <c r="AR39" s="324" t="s">
        <v>513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536</v>
      </c>
      <c r="AL40" s="1157"/>
      <c r="AM40" s="1157"/>
      <c r="AN40" s="1158"/>
      <c r="AO40" s="322">
        <v>-132040</v>
      </c>
      <c r="AP40" s="322">
        <v>-28064</v>
      </c>
      <c r="AQ40" s="323">
        <v>-100418</v>
      </c>
      <c r="AR40" s="324">
        <v>-72.099999999999994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-60185</v>
      </c>
      <c r="AP41" s="322">
        <v>-12792</v>
      </c>
      <c r="AQ41" s="323">
        <v>29653</v>
      </c>
      <c r="AR41" s="324">
        <v>-143.1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504</v>
      </c>
      <c r="AN49" s="1151" t="s">
        <v>540</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718821</v>
      </c>
      <c r="AN51" s="344">
        <v>155960</v>
      </c>
      <c r="AO51" s="345">
        <v>62.3</v>
      </c>
      <c r="AP51" s="346">
        <v>238802</v>
      </c>
      <c r="AQ51" s="347">
        <v>29.1</v>
      </c>
      <c r="AR51" s="348">
        <v>33.200000000000003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345914</v>
      </c>
      <c r="AN52" s="352">
        <v>75052</v>
      </c>
      <c r="AO52" s="353">
        <v>8.6999999999999993</v>
      </c>
      <c r="AP52" s="354">
        <v>128562</v>
      </c>
      <c r="AQ52" s="355">
        <v>35.200000000000003</v>
      </c>
      <c r="AR52" s="356">
        <v>-26.5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1193661</v>
      </c>
      <c r="AN53" s="344">
        <v>259097</v>
      </c>
      <c r="AO53" s="345">
        <v>66.099999999999994</v>
      </c>
      <c r="AP53" s="346">
        <v>288550</v>
      </c>
      <c r="AQ53" s="347">
        <v>20.8</v>
      </c>
      <c r="AR53" s="348">
        <v>45.3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744315</v>
      </c>
      <c r="AN54" s="352">
        <v>161562</v>
      </c>
      <c r="AO54" s="353">
        <v>115.3</v>
      </c>
      <c r="AP54" s="354">
        <v>141525</v>
      </c>
      <c r="AQ54" s="355">
        <v>10.1</v>
      </c>
      <c r="AR54" s="356">
        <v>105.2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1931169</v>
      </c>
      <c r="AN55" s="344">
        <v>421745</v>
      </c>
      <c r="AO55" s="345">
        <v>62.8</v>
      </c>
      <c r="AP55" s="346">
        <v>245039</v>
      </c>
      <c r="AQ55" s="347">
        <v>-15.1</v>
      </c>
      <c r="AR55" s="348">
        <v>77.900000000000006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697165</v>
      </c>
      <c r="AN56" s="352">
        <v>152253</v>
      </c>
      <c r="AO56" s="353">
        <v>-5.8</v>
      </c>
      <c r="AP56" s="354">
        <v>108922</v>
      </c>
      <c r="AQ56" s="355">
        <v>-23</v>
      </c>
      <c r="AR56" s="356">
        <v>17.2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1467415</v>
      </c>
      <c r="AN57" s="344">
        <v>317966</v>
      </c>
      <c r="AO57" s="345">
        <v>-24.6</v>
      </c>
      <c r="AP57" s="346">
        <v>237994</v>
      </c>
      <c r="AQ57" s="347">
        <v>-2.9</v>
      </c>
      <c r="AR57" s="348">
        <v>-21.7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604981</v>
      </c>
      <c r="AN58" s="352">
        <v>131090</v>
      </c>
      <c r="AO58" s="353">
        <v>-13.9</v>
      </c>
      <c r="AP58" s="354">
        <v>110361</v>
      </c>
      <c r="AQ58" s="355">
        <v>1.3</v>
      </c>
      <c r="AR58" s="356">
        <v>-15.2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2390114</v>
      </c>
      <c r="AN59" s="344">
        <v>507994</v>
      </c>
      <c r="AO59" s="345">
        <v>59.8</v>
      </c>
      <c r="AP59" s="346">
        <v>267911</v>
      </c>
      <c r="AQ59" s="347">
        <v>12.6</v>
      </c>
      <c r="AR59" s="348">
        <v>47.2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1702331</v>
      </c>
      <c r="AN60" s="352">
        <v>361813</v>
      </c>
      <c r="AO60" s="353">
        <v>176</v>
      </c>
      <c r="AP60" s="354">
        <v>106425</v>
      </c>
      <c r="AQ60" s="355">
        <v>-3.6</v>
      </c>
      <c r="AR60" s="356">
        <v>179.6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1540236</v>
      </c>
      <c r="AN61" s="359">
        <v>332552</v>
      </c>
      <c r="AO61" s="360">
        <v>45.3</v>
      </c>
      <c r="AP61" s="361">
        <v>255659</v>
      </c>
      <c r="AQ61" s="362">
        <v>8.9</v>
      </c>
      <c r="AR61" s="348">
        <v>36.4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818941</v>
      </c>
      <c r="AN62" s="352">
        <v>176354</v>
      </c>
      <c r="AO62" s="353">
        <v>56.1</v>
      </c>
      <c r="AP62" s="354">
        <v>119159</v>
      </c>
      <c r="AQ62" s="355">
        <v>4</v>
      </c>
      <c r="AR62" s="356">
        <v>52.1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VWzUgBWav4L4piu5lVkRHdduFiVjITsbFIVHLA/fItRRQU/B9/RqCc3VJABIFMPkaGCCTMKkStICGYbr6FMhA==" saltValue="blouJPVNl47xz1zspF5W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7XCv01/AKox2oV1Mqb9ATlSqvbq1cO3vnd+0tUgftezuNanoAz0xzKNGDSWyO9isyZqiXiDxcVu9oo79tsw==" saltValue="7xKZytotus2u67VeLgen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h0/nPgJ8ITEvgLi0rIM97xHZy4wJf1cDqyT3WQGcobkdV55Qv6AK+TonuzdC+FXBSfCkL7dizc+QkzA5tkKjg==" saltValue="urdwqQ/12MjmxrmnO8/9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4" t="s">
        <v>3</v>
      </c>
      <c r="D47" s="1174"/>
      <c r="E47" s="1175"/>
      <c r="F47" s="11">
        <v>94.15</v>
      </c>
      <c r="G47" s="12">
        <v>106.84</v>
      </c>
      <c r="H47" s="12">
        <v>102.12</v>
      </c>
      <c r="I47" s="12">
        <v>20</v>
      </c>
      <c r="J47" s="13">
        <v>19.63</v>
      </c>
    </row>
    <row r="48" spans="2:10" ht="57.75" customHeight="1" x14ac:dyDescent="0.15">
      <c r="B48" s="14"/>
      <c r="C48" s="1176" t="s">
        <v>4</v>
      </c>
      <c r="D48" s="1176"/>
      <c r="E48" s="1177"/>
      <c r="F48" s="15">
        <v>6.14</v>
      </c>
      <c r="G48" s="16">
        <v>6.47</v>
      </c>
      <c r="H48" s="16">
        <v>1.08</v>
      </c>
      <c r="I48" s="16">
        <v>6.19</v>
      </c>
      <c r="J48" s="17">
        <v>6.85</v>
      </c>
    </row>
    <row r="49" spans="2:10" ht="57.75" customHeight="1" thickBot="1" x14ac:dyDescent="0.2">
      <c r="B49" s="18"/>
      <c r="C49" s="1178" t="s">
        <v>5</v>
      </c>
      <c r="D49" s="1178"/>
      <c r="E49" s="1179"/>
      <c r="F49" s="19">
        <v>11.35</v>
      </c>
      <c r="G49" s="20">
        <v>10.45</v>
      </c>
      <c r="H49" s="20" t="s">
        <v>561</v>
      </c>
      <c r="I49" s="20" t="s">
        <v>562</v>
      </c>
      <c r="J49" s="21">
        <v>0.72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dQI7JuNPDtJfrDgG8jRZNso3hCfJicy18GWOwJ+3hp8hGMBKt/ORFJcLi9oyrCBMFAXeawucq0ujUQCkKFDg==" saltValue="hVzxaUXSDO1rrNQ6/UrL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2019-03-22T11:27:28Z</cp:lastPrinted>
  <dcterms:created xsi:type="dcterms:W3CDTF">2019-02-14T03:23:59Z</dcterms:created>
  <dcterms:modified xsi:type="dcterms:W3CDTF">2019-03-22T11:30:13Z</dcterms:modified>
  <cp:category/>
</cp:coreProperties>
</file>