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b0185\Desktop\"/>
    </mc:Choice>
  </mc:AlternateContent>
  <bookViews>
    <workbookView xWindow="0" yWindow="0" windowWidth="20490" windowHeight="6780"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BE34" i="9" l="1"/>
  <c r="BE35" i="9" s="1"/>
  <c r="BW34" i="9"/>
  <c r="BW35" i="9" s="1"/>
  <c r="BW36" i="9" s="1"/>
  <c r="BW37" i="9" s="1"/>
  <c r="BW38" i="9" s="1"/>
  <c r="BW39" i="9" s="1"/>
  <c r="BW40" i="9" s="1"/>
  <c r="BW41" i="9" s="1"/>
  <c r="BW42" i="9" s="1"/>
  <c r="BW43" i="9" s="1"/>
</calcChain>
</file>

<file path=xl/sharedStrings.xml><?xml version="1.0" encoding="utf-8"?>
<sst xmlns="http://schemas.openxmlformats.org/spreadsheetml/2006/main" count="1138" uniqueCount="565">
  <si>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</si>
  <si>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</si>
  <si>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</si>
  <si>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</si>
  <si>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</si>
  <si>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</si>
  <si>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</si>
  <si>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</si>
  <si>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</si>
  <si>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</si>
  <si>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</si>
  <si>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</si>
  <si>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</si>
  <si>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</si>
  <si>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</si>
  <si>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</si>
  <si>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</si>
  <si>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</si>
  <si>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</si>
  <si>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</si>
  <si>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</si>
  <si>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</si>
  <si>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</si>
  <si>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</si>
  <si>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</si>
  <si>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</si>
  <si>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</si>
  <si>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</si>
  <si>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</si>
  <si>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</si>
  <si>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</si>
  <si>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</si>
  <si>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</si>
  <si>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</si>
  <si>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</si>
  <si>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</si>
  <si>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</si>
  <si>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</si>
  <si>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</si>
  <si>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</si>
  <si>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</si>
  <si>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</si>
  <si>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</si>
  <si>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</si>
  <si>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</si>
  <si>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</si>
  <si>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</si>
  <si>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</si>
  <si>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</si>
  <si>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</si>
  <si>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</si>
  <si>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</si>
  <si>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</si>
  <si>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</si>
  <si>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</si>
  <si>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</si>
  <si>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</si>
  <si>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</si>
  <si>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</si>
  <si>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</si>
  <si>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</si>
  <si>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</si>
  <si>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</si>
  <si>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</si>
  <si>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</si>
  <si>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</si>
  <si>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</si>
  <si>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</si>
  <si>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</si>
  <si>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</si>
  <si>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</si>
  <si>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</si>
  <si>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</si>
  <si>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</si>
  <si>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</si>
  <si>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</si>
  <si>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</si>
  <si>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</si>
  <si>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</si>
  <si>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</si>
  <si>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</si>
  <si>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</si>
  <si>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</si>
  <si>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</si>
  <si>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</si>
  <si>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</si>
  <si>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</si>
  <si>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</si>
  <si>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</si>
  <si>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</si>
  <si>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</si>
  <si>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</si>
  <si>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</si>
  <si>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</si>
  <si>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</si>
  <si>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</si>
  <si>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</si>
  <si>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</si>
  <si>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</si>
  <si>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</si>
  <si>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</si>
  <si>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</si>
  <si>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</si>
  <si>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</si>
  <si>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</si>
  <si>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</si>
  <si>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</si>
  <si>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</si>
  <si>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</si>
  <si>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</si>
  <si>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</si>
  <si>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</si>
  <si>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</si>
  <si>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</si>
  <si>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</si>
  <si>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</si>
  <si>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</si>
  <si>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</si>
  <si>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</si>
  <si>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</si>
  <si>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</si>
  <si>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</si>
  <si>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</si>
  <si>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</si>
  <si>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</si>
  <si>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</si>
  <si>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</si>
  <si>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</si>
  <si>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</si>
  <si>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</si>
  <si>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</si>
  <si>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</si>
  <si>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</si>
  <si>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</si>
  <si>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</si>
  <si>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</si>
  <si>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</si>
  <si>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</si>
  <si>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</si>
  <si>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</si>
  <si>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</si>
  <si>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</si>
  <si>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</si>
  <si>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</si>
  <si>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</si>
  <si>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</si>
  <si>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</si>
  <si>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</si>
  <si>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</si>
  <si>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</si>
  <si>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</si>
  <si>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</si>
  <si>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</si>
  <si>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</si>
  <si>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</si>
  <si>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</si>
  <si>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</si>
  <si>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</si>
  <si>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</si>
  <si>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</si>
  <si>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</si>
  <si>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</si>
  <si>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</si>
  <si>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</si>
  <si>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</si>
  <si>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</si>
  <si>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</si>
  <si>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</si>
  <si>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</si>
  <si>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</si>
  <si>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</si>
  <si>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</si>
  <si>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</si>
  <si>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</si>
  <si>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</si>
  <si>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</si>
  <si>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</si>
  <si>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</si>
  <si>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</si>
  <si>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</si>
  <si>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</si>
  <si>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</si>
  <si>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</si>
  <si>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</si>
  <si>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</si>
  <si>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</si>
  <si>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</si>
  <si>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</si>
  <si>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</si>
  <si>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</si>
  <si>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</si>
  <si>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</si>
  <si>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</si>
  <si>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</si>
  <si>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</si>
  <si>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愛知県飛島村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</si>
  <si>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</si>
  <si>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</si>
  <si>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</si>
  <si>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</si>
  <si>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</si>
  <si>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</si>
  <si>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</si>
  <si>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</si>
  <si>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</si>
  <si>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</si>
  <si>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</si>
  <si>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</si>
  <si>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</si>
  <si>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</si>
  <si>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</si>
  <si>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</si>
  <si>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</si>
  <si>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</si>
  <si>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</si>
  <si>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</si>
  <si>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</si>
  <si>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</si>
  <si>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</si>
  <si>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</si>
  <si>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</si>
  <si>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</si>
  <si>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</si>
  <si>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</si>
  <si>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</si>
  <si>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</si>
  <si>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</si>
  <si>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</si>
  <si>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</si>
  <si>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</si>
  <si>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</si>
  <si>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</si>
  <si>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</si>
  <si>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</si>
  <si>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</si>
  <si>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</si>
  <si>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</si>
  <si>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</si>
  <si>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</si>
  <si>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</si>
  <si>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</si>
  <si>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</si>
  <si>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</si>
  <si>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</si>
  <si>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</si>
  <si>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</si>
  <si>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</si>
  <si>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</si>
  <si>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</si>
  <si>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</si>
  <si>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</si>
  <si>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</si>
  <si>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</si>
  <si>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</si>
  <si>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</si>
  <si>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</si>
  <si>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</si>
  <si>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</si>
  <si>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</si>
  <si>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</si>
  <si>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</si>
  <si>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</si>
  <si>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</si>
  <si>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</si>
  <si>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</si>
  <si>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</si>
  <si>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</si>
  <si>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</si>
  <si>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</si>
  <si>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</si>
  <si>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</si>
  <si>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</si>
  <si>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</si>
  <si>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</si>
  <si>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</si>
  <si>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</si>
  <si>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</si>
  <si>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</si>
  <si>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</si>
  <si>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</si>
  <si>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</si>
  <si>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</si>
  <si>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</si>
  <si>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</si>
  <si>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</si>
  <si>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</si>
  <si>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</si>
  <si>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</si>
  <si>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</si>
  <si>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</si>
  <si>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</si>
  <si>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</si>
  <si>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</si>
  <si>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</si>
  <si>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</si>
  <si>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</si>
  <si>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</si>
  <si>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</si>
  <si>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</si>
  <si>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</si>
  <si>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</si>
  <si>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</si>
  <si>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</si>
  <si>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</si>
  <si>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</si>
  <si>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</si>
  <si>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</si>
  <si>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</si>
  <si>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</si>
  <si>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</si>
  <si>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</si>
  <si>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</si>
  <si>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</si>
  <si>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</si>
  <si>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</si>
  <si>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</si>
  <si>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</si>
  <si>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</si>
  <si>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</si>
  <si>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</si>
  <si>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</si>
  <si>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</si>
  <si>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</si>
  <si>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</si>
  <si>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</si>
  <si>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</si>
  <si>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</si>
  <si>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</si>
  <si>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</si>
  <si>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</si>
  <si>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</si>
  <si>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</si>
  <si>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</si>
  <si>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</si>
  <si>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</si>
  <si>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</si>
  <si>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</si>
  <si>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</si>
  <si>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</si>
  <si>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</si>
  <si>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</si>
  <si>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</si>
  <si>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</si>
  <si>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</si>
  <si>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愛知県飛島村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</si>
  <si>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</si>
  <si>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</si>
  <si>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</si>
  <si>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</si>
  <si>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</si>
  <si>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</si>
  <si>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</si>
  <si>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</si>
  <si>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</si>
  <si>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</si>
  <si>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</si>
  <si>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</si>
  <si>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</si>
  <si>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</si>
  <si>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</si>
  <si>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</si>
  <si>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</si>
  <si>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</si>
  <si>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</si>
  <si>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</si>
  <si>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</si>
  <si>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</si>
  <si>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</si>
  <si>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</si>
  <si>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</si>
  <si>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</si>
  <si>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</si>
  <si>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</si>
  <si>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</si>
  <si>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</si>
  <si>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</si>
  <si>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</si>
  <si>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</si>
  <si>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</si>
  <si>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</si>
  <si>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</si>
  <si>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</si>
  <si>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</si>
  <si>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</si>
  <si>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</si>
  <si>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</si>
  <si>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</si>
  <si>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</si>
  <si>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</si>
  <si>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</si>
  <si>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</si>
  <si>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</si>
  <si>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</si>
  <si>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</si>
  <si>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</si>
  <si>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</si>
  <si>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</si>
  <si>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</si>
  <si>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</si>
  <si>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</si>
  <si>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</si>
  <si>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</si>
  <si>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</si>
  <si>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</si>
  <si>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</si>
  <si>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</si>
  <si>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</si>
  <si>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</si>
  <si>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</si>
  <si>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</si>
  <si>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</si>
  <si>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</si>
  <si>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</si>
  <si>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</si>
  <si>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</si>
  <si>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</si>
  <si>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</si>
  <si>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</si>
  <si>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</si>
  <si>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</si>
  <si>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</si>
  <si>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</si>
  <si>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</si>
  <si>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</si>
  <si>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</si>
  <si>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</si>
  <si>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</si>
  <si>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</si>
  <si>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</si>
  <si>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</si>
  <si>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</si>
  <si>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</si>
  <si>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</si>
  <si>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</si>
  <si>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</si>
  <si>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</si>
  <si>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</si>
  <si>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</si>
  <si>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</si>
  <si>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</si>
  <si>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</si>
  <si>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</si>
  <si>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</si>
  <si>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</si>
  <si>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</si>
  <si>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</si>
  <si>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</si>
  <si>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</si>
  <si>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</si>
  <si>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</si>
  <si>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</si>
  <si>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</si>
  <si>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</si>
  <si>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</si>
  <si>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</si>
  <si>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</si>
  <si>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</si>
  <si>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</si>
  <si>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</si>
  <si>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</si>
  <si>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</si>
  <si>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</si>
  <si>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</si>
  <si>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</si>
  <si>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</si>
  <si>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</si>
  <si>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</si>
  <si>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</si>
  <si>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</si>
  <si>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</si>
  <si>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</si>
  <si>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</si>
  <si>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</si>
  <si>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</si>
  <si>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</si>
  <si>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</si>
  <si>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</si>
  <si>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</si>
  <si>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</si>
  <si>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</si>
  <si>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</si>
  <si>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</si>
  <si>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</si>
  <si>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</si>
  <si>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</si>
  <si>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</si>
  <si>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</si>
  <si>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</si>
  <si>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</si>
  <si>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</si>
  <si>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</si>
  <si>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</si>
  <si>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</si>
  <si>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</si>
  <si>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</si>
  <si>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</si>
  <si>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</si>
  <si>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</si>
  <si>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</si>
  <si>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</si>
  <si>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</si>
  <si>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</si>
  <si>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</si>
  <si>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</si>
  <si>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</si>
  <si>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</si>
  <si>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</si>
  <si>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</si>
  <si>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</si>
  <si>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</si>
  <si>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</si>
  <si>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</si>
  <si>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</si>
  <si>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</si>
  <si>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</si>
  <si>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</si>
  <si>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</si>
  <si>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</si>
  <si>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</si>
  <si>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</si>
  <si>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</si>
  <si>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4.76</t>
  </si>
  <si>
    <t>▲ 77.26</t>
  </si>
  <si>
    <t>一般会計</t>
  </si>
  <si>
    <t>農業集落排水処理施設事業特別会計</t>
  </si>
  <si>
    <t>国民健康保険特別会計</t>
  </si>
  <si>
    <t>介護保険特別会計（保険事業勘定）</t>
  </si>
  <si>
    <t>介護保険特別会計（サービス事業勘定）</t>
  </si>
  <si>
    <t>後期高齢者医療特別会計</t>
  </si>
  <si>
    <t>土地取得特別会計</t>
  </si>
  <si>
    <t>宅地造成事業特別会計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</si>
  <si>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</si>
  <si>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</si>
  <si>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31"/>
  </si>
  <si>
    <t>海部地区水防事務組合</t>
    <rPh sb="0" eb="2">
      <t>アマ</t>
    </rPh>
    <rPh sb="2" eb="4">
      <t>チク</t>
    </rPh>
    <rPh sb="4" eb="6">
      <t>スイボウ</t>
    </rPh>
    <rPh sb="6" eb="8">
      <t>ジム</t>
    </rPh>
    <rPh sb="8" eb="10">
      <t>クミアイ</t>
    </rPh>
    <phoneticPr fontId="31"/>
  </si>
  <si>
    <t>海部南部消防組合（一般会計）</t>
    <rPh sb="0" eb="2">
      <t>アマ</t>
    </rPh>
    <rPh sb="2" eb="4">
      <t>ナンブ</t>
    </rPh>
    <rPh sb="4" eb="6">
      <t>ショウボウ</t>
    </rPh>
    <rPh sb="6" eb="8">
      <t>クミアイ</t>
    </rPh>
    <rPh sb="9" eb="11">
      <t>イッパン</t>
    </rPh>
    <rPh sb="11" eb="13">
      <t>カイケイ</t>
    </rPh>
    <phoneticPr fontId="31"/>
  </si>
  <si>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31"/>
  </si>
  <si>
    <t>海部地区環境事務組合</t>
    <rPh sb="0" eb="2">
      <t>アマ</t>
    </rPh>
    <rPh sb="2" eb="4">
      <t>チク</t>
    </rPh>
    <rPh sb="4" eb="6">
      <t>カンキョウ</t>
    </rPh>
    <rPh sb="6" eb="8">
      <t>ジム</t>
    </rPh>
    <rPh sb="8" eb="10">
      <t>クミアイ</t>
    </rPh>
    <phoneticPr fontId="31"/>
  </si>
  <si>
    <t>海部南部広域事務組合（一般会計）</t>
    <rPh sb="0" eb="2">
      <t>アマ</t>
    </rPh>
    <rPh sb="2" eb="4">
      <t>ナンブ</t>
    </rPh>
    <rPh sb="4" eb="6">
      <t>コウイキ</t>
    </rPh>
    <rPh sb="6" eb="8">
      <t>ジム</t>
    </rPh>
    <rPh sb="8" eb="10">
      <t>クミアイ</t>
    </rPh>
    <rPh sb="11" eb="13">
      <t>イッパン</t>
    </rPh>
    <rPh sb="13" eb="15">
      <t>カイケイ</t>
    </rPh>
    <phoneticPr fontId="31"/>
  </si>
  <si>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31"/>
  </si>
  <si>
    <t>海部地区急病診療所組合</t>
    <rPh sb="0" eb="2">
      <t>アマ</t>
    </rPh>
    <rPh sb="2" eb="4">
      <t>チク</t>
    </rPh>
    <rPh sb="4" eb="6">
      <t>キュウビョウ</t>
    </rPh>
    <rPh sb="6" eb="9">
      <t>シンリョウショ</t>
    </rPh>
    <rPh sb="9" eb="11">
      <t>クミアイ</t>
    </rPh>
    <phoneticPr fontId="31"/>
  </si>
  <si>
    <t>海部南部水道企業団</t>
    <rPh sb="0" eb="2">
      <t>アマ</t>
    </rPh>
    <rPh sb="2" eb="4">
      <t>ナンブ</t>
    </rPh>
    <rPh sb="4" eb="6">
      <t>スイドウ</t>
    </rPh>
    <rPh sb="6" eb="8">
      <t>キギョウ</t>
    </rPh>
    <rPh sb="8" eb="9">
      <t>ダン</t>
    </rPh>
    <phoneticPr fontId="31"/>
  </si>
  <si>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1"/>
  </si>
  <si>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</si>
  <si>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</si>
  <si>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</si>
  <si>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</si>
  <si>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</si>
  <si>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</si>
  <si>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</si>
  <si>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</si>
  <si>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</si>
  <si>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</si>
  <si>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</si>
  <si>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</si>
  <si>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</si>
  <si>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</si>
  <si>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</si>
  <si>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</si>
  <si>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</si>
  <si>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</si>
  <si>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</si>
  <si>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</si>
  <si>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</si>
  <si>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過去5年度にわたり、充当可能財源等が将来負担額を上回っているため、将来負担比率の数値がありません。
実質公債費比率については、地方債の元利償還金の減少等により、年々減少しています。また、本村では、将来世代の負担を鑑みて、極力、起債を抑制してきましたので、類似団体の中では低い数値となっています。
今後も、世代間の負担の公平に配慮しつつ、将来世代に過度な負担を残さないよう、計画的な財政運営に努めます。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</si>
</sst>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extLst>
            <c:ext xmlns:c16="http://schemas.microsoft.com/office/drawing/2014/chart" uri="{C3380CC4-5D6E-409C-BE32-E72D297353CC}">
              <c16:uniqueId val="{00000000-79BC-4E12-92C3-2A83B28CD7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96074</c:v>
                </c:pt>
                <c:pt idx="1">
                  <c:v>155960</c:v>
                </c:pt>
                <c:pt idx="2">
                  <c:v>259097</c:v>
                </c:pt>
                <c:pt idx="3">
                  <c:v>421745</c:v>
                </c:pt>
                <c:pt idx="4">
                  <c:v>317966</c:v>
                </c:pt>
              </c:numCache>
            </c:numRef>
          </c:val>
          <c:smooth val="0"/>
          <c:extLst>
            <c:ext xmlns:c16="http://schemas.microsoft.com/office/drawing/2014/chart" uri="{C3380CC4-5D6E-409C-BE32-E72D297353CC}">
              <c16:uniqueId val="{00000001-79BC-4E12-92C3-2A83B28CD78A}"/>
            </c:ext>
          </c:extLst>
        </c:ser>
        <c:dLbls>
          <c:showLegendKey val="0"/>
          <c:showVal val="0"/>
          <c:showCatName val="0"/>
          <c:showSerName val="0"/>
          <c:showPercent val="0"/>
          <c:showBubbleSize val="0"/>
        </c:dLbls>
        <c:marker val="1"/>
        <c:smooth val="0"/>
        <c:axId val="96025984"/>
        <c:axId val="96073216"/>
      </c:lineChart>
      <c:catAx>
        <c:axId val="9602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73216"/>
        <c:crosses val="autoZero"/>
        <c:auto val="1"/>
        <c:lblAlgn val="ctr"/>
        <c:lblOffset val="100"/>
        <c:tickLblSkip val="1"/>
        <c:tickMarkSkip val="1"/>
        <c:noMultiLvlLbl val="0"/>
      </c:catAx>
      <c:valAx>
        <c:axId val="960732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2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6.99</c:v>
                </c:pt>
                <c:pt idx="1">
                  <c:v>6.14</c:v>
                </c:pt>
                <c:pt idx="2">
                  <c:v>6.47</c:v>
                </c:pt>
                <c:pt idx="3">
                  <c:v>1.08</c:v>
                </c:pt>
                <c:pt idx="4">
                  <c:v>6.19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85.76</c:v>
                </c:pt>
                <c:pt idx="1">
                  <c:v>94.15</c:v>
                </c:pt>
                <c:pt idx="2">
                  <c:v>106.84</c:v>
                </c:pt>
                <c:pt idx="3">
                  <c:v>102.12</c:v>
                </c:pt>
                <c:pt idx="4">
                  <c:v>20</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187904"/>
        <c:axId val="9819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2.57</c:v>
                </c:pt>
                <c:pt idx="1">
                  <c:v>11.35</c:v>
                </c:pt>
                <c:pt idx="2">
                  <c:v>10.45</c:v>
                </c:pt>
                <c:pt idx="3">
                  <c:v>-4.76</c:v>
                </c:pt>
                <c:pt idx="4">
                  <c:v>-77.260000000000005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187904"/>
        <c:axId val="98194176"/>
      </c:lineChart>
      <c:catAx>
        <c:axId val="981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94176"/>
        <c:crosses val="autoZero"/>
        <c:auto val="1"/>
        <c:lblAlgn val="ctr"/>
        <c:lblOffset val="100"/>
        <c:tickLblSkip val="1"/>
        <c:tickMarkSkip val="1"/>
        <c:noMultiLvlLbl val="0"/>
      </c:catAx>
      <c:valAx>
        <c:axId val="9819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0.06</c:v>
                </c:pt>
                <c:pt idx="4">
                  <c:v>#N/A</c:v>
                </c:pt>
                <c:pt idx="5">
                  <c:v>7.0000000000000007E-2</c:v>
                </c:pt>
                <c:pt idx="6">
                  <c:v>#N/A</c:v>
                </c:pt>
                <c:pt idx="7">
                  <c:v>0.28000000000000003</c:v>
                </c:pt>
                <c:pt idx="8">
                  <c:v>#N/A</c:v>
                </c:pt>
                <c:pt idx="9">
                  <c:v>0.25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1.86</c:v>
                </c:pt>
                <c:pt idx="2">
                  <c:v>#N/A</c:v>
                </c:pt>
                <c:pt idx="3">
                  <c:v>1.97</c:v>
                </c:pt>
                <c:pt idx="4">
                  <c:v>#N/A</c:v>
                </c:pt>
                <c:pt idx="5">
                  <c:v>1.88</c:v>
                </c:pt>
                <c:pt idx="6">
                  <c:v>#N/A</c:v>
                </c:pt>
                <c:pt idx="7">
                  <c:v>1.35</c:v>
                </c:pt>
                <c:pt idx="8">
                  <c:v>#N/A</c:v>
                </c:pt>
                <c:pt idx="9">
                  <c:v>1.1200000000000001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3.64</c:v>
                </c:pt>
                <c:pt idx="2">
                  <c:v>#N/A</c:v>
                </c:pt>
                <c:pt idx="3">
                  <c:v>3.46</c:v>
                </c:pt>
                <c:pt idx="4">
                  <c:v>#N/A</c:v>
                </c:pt>
                <c:pt idx="5">
                  <c:v>3.57</c:v>
                </c:pt>
                <c:pt idx="6">
                  <c:v>#N/A</c:v>
                </c:pt>
                <c:pt idx="7">
                  <c:v>3.43</c:v>
                </c:pt>
                <c:pt idx="8">
                  <c:v>#N/A</c:v>
                </c:pt>
                <c:pt idx="9">
                  <c:v>2.89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6.98</c:v>
                </c:pt>
                <c:pt idx="2">
                  <c:v>#N/A</c:v>
                </c:pt>
                <c:pt idx="3">
                  <c:v>6.14</c:v>
                </c:pt>
                <c:pt idx="4">
                  <c:v>#N/A</c:v>
                </c:pt>
                <c:pt idx="5">
                  <c:v>6.47</c:v>
                </c:pt>
                <c:pt idx="6">
                  <c:v>#N/A</c:v>
                </c:pt>
                <c:pt idx="7">
                  <c:v>1.07</c:v>
                </c:pt>
                <c:pt idx="8">
                  <c:v>#N/A</c:v>
                </c:pt>
                <c:pt idx="9">
                  <c:v>6.18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032256"/>
        <c:axId val="94033792"/>
      </c:barChart>
      <c:catAx>
        <c:axId val="940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33792"/>
        <c:crosses val="autoZero"/>
        <c:auto val="1"/>
        <c:lblAlgn val="ctr"/>
        <c:lblOffset val="100"/>
        <c:tickLblSkip val="1"/>
        <c:tickMarkSkip val="1"/>
        <c:noMultiLvlLbl val="0"/>
      </c:catAx>
      <c:valAx>
        <c:axId val="9403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3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161</c:v>
                </c:pt>
                <c:pt idx="5">
                  <c:v>167</c:v>
                </c:pt>
                <c:pt idx="8">
                  <c:v>167</c:v>
                </c:pt>
                <c:pt idx="11">
                  <c:v>144</c:v>
                </c:pt>
                <c:pt idx="14">
                  <c:v>138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19</c:v>
                </c:pt>
                <c:pt idx="6">
                  <c:v>18</c:v>
                </c:pt>
                <c:pt idx="9">
                  <c:v>21</c:v>
                </c:pt>
                <c:pt idx="12">
                  <c:v>21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55</c:v>
                </c:pt>
                <c:pt idx="3">
                  <c:v>46</c:v>
                </c:pt>
                <c:pt idx="6">
                  <c:v>33</c:v>
                </c:pt>
                <c:pt idx="9">
                  <c:v>23</c:v>
                </c:pt>
                <c:pt idx="12">
                  <c:v>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c:v>
                </c:pt>
                <c:pt idx="3">
                  <c:v>28</c:v>
                </c:pt>
                <c:pt idx="6">
                  <c:v>29</c:v>
                </c:pt>
                <c:pt idx="9">
                  <c:v>35</c:v>
                </c:pt>
                <c:pt idx="12">
                  <c:v>35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c:v>
                </c:pt>
                <c:pt idx="3">
                  <c:v>131</c:v>
                </c:pt>
                <c:pt idx="6">
                  <c:v>131</c:v>
                </c:pt>
                <c:pt idx="9">
                  <c:v>63</c:v>
                </c:pt>
                <c:pt idx="12">
                  <c:v>17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961344"/>
        <c:axId val="9829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c:v>
                </c:pt>
                <c:pt idx="2">
                  <c:v>#N/A</c:v>
                </c:pt>
                <c:pt idx="3">
                  <c:v>#N/A</c:v>
                </c:pt>
                <c:pt idx="4">
                  <c:v>57</c:v>
                </c:pt>
                <c:pt idx="5">
                  <c:v>#N/A</c:v>
                </c:pt>
                <c:pt idx="6">
                  <c:v>#N/A</c:v>
                </c:pt>
                <c:pt idx="7">
                  <c:v>44</c:v>
                </c:pt>
                <c:pt idx="8">
                  <c:v>#N/A</c:v>
                </c:pt>
                <c:pt idx="9">
                  <c:v>#N/A</c:v>
                </c:pt>
                <c:pt idx="10">
                  <c:v>-2</c:v>
                </c:pt>
                <c:pt idx="11">
                  <c:v>#N/A</c:v>
                </c:pt>
                <c:pt idx="12">
                  <c:v>#N/A</c:v>
                </c:pt>
                <c:pt idx="13">
                  <c:v>-58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961344"/>
        <c:axId val="98299264"/>
      </c:lineChart>
      <c:catAx>
        <c:axId val="179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99264"/>
        <c:crosses val="autoZero"/>
        <c:auto val="1"/>
        <c:lblAlgn val="ctr"/>
        <c:lblOffset val="100"/>
        <c:tickLblSkip val="1"/>
        <c:tickMarkSkip val="1"/>
        <c:noMultiLvlLbl val="0"/>
      </c:catAx>
      <c:valAx>
        <c:axId val="9829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1528</c:v>
                </c:pt>
                <c:pt idx="5">
                  <c:v>1385</c:v>
                </c:pt>
                <c:pt idx="8">
                  <c:v>1238</c:v>
                </c:pt>
                <c:pt idx="11">
                  <c:v>1113</c:v>
                </c:pt>
                <c:pt idx="14">
                  <c:v>991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8821</c:v>
                </c:pt>
                <c:pt idx="5">
                  <c:v>9356</c:v>
                </c:pt>
                <c:pt idx="8">
                  <c:v>9548</c:v>
                </c:pt>
                <c:pt idx="11">
                  <c:v>9066</c:v>
                </c:pt>
                <c:pt idx="14">
                  <c:v>9205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291</c:v>
                </c:pt>
                <c:pt idx="3">
                  <c:v>274</c:v>
                </c:pt>
                <c:pt idx="6">
                  <c:v>193</c:v>
                </c:pt>
                <c:pt idx="9">
                  <c:v>140</c:v>
                </c:pt>
                <c:pt idx="12">
                  <c:v>275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c:v>
                </c:pt>
                <c:pt idx="3">
                  <c:v>75</c:v>
                </c:pt>
                <c:pt idx="6">
                  <c:v>34</c:v>
                </c:pt>
                <c:pt idx="9">
                  <c:v>8</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250</c:v>
                </c:pt>
                <c:pt idx="3">
                  <c:v>230</c:v>
                </c:pt>
                <c:pt idx="6">
                  <c:v>211</c:v>
                </c:pt>
                <c:pt idx="9">
                  <c:v>207</c:v>
                </c:pt>
                <c:pt idx="12">
                  <c:v>200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173</c:v>
                </c:pt>
                <c:pt idx="3">
                  <c:v>158</c:v>
                </c:pt>
                <c:pt idx="6">
                  <c:v>143</c:v>
                </c:pt>
                <c:pt idx="9">
                  <c:v>128</c:v>
                </c:pt>
                <c:pt idx="12">
                  <c:v>113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c:v>
                </c:pt>
                <c:pt idx="3">
                  <c:v>261</c:v>
                </c:pt>
                <c:pt idx="6">
                  <c:v>137</c:v>
                </c:pt>
                <c:pt idx="9">
                  <c:v>77</c:v>
                </c:pt>
                <c:pt idx="12">
                  <c:v>61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820736"/>
        <c:axId val="10482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820736"/>
        <c:axId val="104822656"/>
      </c:lineChart>
      <c:catAx>
        <c:axId val="10482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22656"/>
        <c:crosses val="autoZero"/>
        <c:auto val="1"/>
        <c:lblAlgn val="ctr"/>
        <c:lblOffset val="100"/>
        <c:tickLblSkip val="1"/>
        <c:tickMarkSkip val="1"/>
        <c:noMultiLvlLbl val="0"/>
      </c:catAx>
      <c:valAx>
        <c:axId val="1048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2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{1CC6E94F-123B-426D-BBB4-693E2E865740}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D54-4C38-B239-B8AF39E23B8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{339489EB-F8C7-45DE-983E-E7BBCBF2060E}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D54-4C38-B239-B8AF39E23B8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{AA3C8BF3-27C5-415E-B527-E96B7F407F38}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D54-4C38-B239-B8AF39E23B8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{9698EAA1-0C3C-4BDB-85E1-8170561F5A61}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D54-4C38-B239-B8AF39E23B8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{4E85249D-B712-4E7E-8647-83E208AEEC5A}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D54-4C38-B239-B8AF39E23B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D54-4C38-B239-B8AF39E23B8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{C2D2C1E1-7740-4402-9979-98428D0E46DE}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D54-4C38-B239-B8AF39E23B8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{2A34F4A7-C4D6-43AF-9F64-FFEEB568180A}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D54-4C38-B239-B8AF39E23B8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{801C4602-4D0A-42C4-A66A-0E019FCA653F}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D54-4C38-B239-B8AF39E23B8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{6C95756E-4B94-4AE7-AF97-BA8B301E8836}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D54-4C38-B239-B8AF39E23B8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{231DA9B5-A1CB-4C40-A677-42A691036E24}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D54-4C38-B239-B8AF39E23B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D54-4C38-B239-B8AF39E23B87}"/>
            </c:ext>
          </c:extLst>
        </c:ser>
        <c:dLbls>
          <c:showLegendKey val="0"/>
          <c:showVal val="0"/>
          <c:showCatName val="0"/>
          <c:showSerName val="0"/>
          <c:showPercent val="0"/>
          <c:showBubbleSize val="0"/>
        </c:dLbls>
        <c:axId val="72693632"/>
        <c:axId val="72712192"/>
      </c:scatterChart>
      <c:valAx>
        <c:axId val="72693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12192"/>
        <c:crosses val="autoZero"/>
        <c:crossBetween val="midCat"/>
      </c:valAx>
      <c:valAx>
        <c:axId val="72712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9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{6F194FEA-1E98-4EED-9594-0CC4D9A90C91}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7C8-469B-8731-514A960DEEE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{6A6F25AE-C851-4954-A3EF-8339826B651B}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7C8-469B-8731-514A960DEEE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{0E0201D0-6E9F-495F-B0FB-C45B8FF93DDD}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7C8-469B-8731-514A960DEEE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{B4010F78-D135-4879-8CE7-F6D636197E0B}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7C8-469B-8731-514A960DEEE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{F6F81AED-F61D-4E24-BD04-C6D788788350}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7C8-469B-8731-514A960DEE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c:v>
                </c:pt>
                <c:pt idx="1">
                  <c:v>1.7</c:v>
                </c:pt>
                <c:pt idx="2">
                  <c:v>1.4</c:v>
                </c:pt>
                <c:pt idx="3">
                  <c:v>0.8</c:v>
                </c:pt>
                <c:pt idx="4">
                  <c:v>0</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A7C8-469B-8731-514A960DEEE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{91CEEB44-BF06-49D7-ABD9-95D676C08F32}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7C8-469B-8731-514A960DEEE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{E5265BF4-611F-4C20-AE00-1DAA7EAF07E9}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7C8-469B-8731-514A960DEEE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{D342A397-A273-4500-B6C4-6D3627F35E3D}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7C8-469B-8731-514A960DEEE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{C7242289-E338-4DA7-8A11-71C850D91949}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7C8-469B-8731-514A960DEEE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{7C05C7B0-1FB2-4946-A516-BFCECF89EAD1}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7C8-469B-8731-514A960DEE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A7C8-469B-8731-514A960DEEE7}"/>
            </c:ext>
          </c:extLst>
        </c:ser>
        <c:dLbls>
          <c:showLegendKey val="0"/>
          <c:showVal val="0"/>
          <c:showCatName val="0"/>
          <c:showSerName val="0"/>
          <c:showPercent val="0"/>
          <c:showBubbleSize val="0"/>
        </c:dLbls>
        <c:axId val="72594944"/>
        <c:axId val="72596864"/>
      </c:scatterChart>
      <c:valAx>
        <c:axId val="72594944"/>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96864"/>
        <c:crosses val="autoZero"/>
        <c:crossBetween val="midCat"/>
      </c:valAx>
      <c:valAx>
        <c:axId val="725968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94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基準財政収入額を押し上げる要因として、本村に立地する事業所が設備投資を活発に行うことなどにより、結果として類似団体を上回る税収があるということがあげられます。</a:t>
          </a:r>
        </a:p>
        <a:p>
          <a:r>
            <a:rPr kumimoji="1" lang="ja-JP" altLang="en-US" sz="1300">
              <a:latin typeface="ＭＳ Ｐゴシック"/>
            </a:rPr>
            <a:t>一方、基準財政需要額は、人口の増加がなかったことに加え、近年、新発債の発行を抑制してきたことがこれを低くする要因となっています。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143192</xdr:rowOff>
    </xdr:from>
    <xdr:to>
      <xdr:col>7</xdr:col>
      <xdr:colOff>152400</xdr:colOff>
      <xdr:row>36</xdr:row>
      <xdr:rowOff>155258</xdr:rowOff>
    </xdr:to>
    <xdr:cxnSp macro="">
      <xdr:nvCxnSpPr>
        <xdr:cNvPr id="63" name="直線コネクタ 62"/>
        <xdr:cNvCxnSpPr/>
      </xdr:nvCxnSpPr>
      <xdr:spPr>
        <a:xfrm flipV="1">
          <a:off x="4114800" y="631539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155258</xdr:rowOff>
    </xdr:from>
    <xdr:to>
      <xdr:col>6</xdr:col>
      <xdr:colOff>0</xdr:colOff>
      <xdr:row>36</xdr:row>
      <xdr:rowOff>167322</xdr:rowOff>
    </xdr:to>
    <xdr:cxnSp macro="">
      <xdr:nvCxnSpPr>
        <xdr:cNvPr id="66" name="直線コネクタ 65"/>
        <xdr:cNvCxnSpPr/>
      </xdr:nvCxnSpPr>
      <xdr:spPr>
        <a:xfrm flipV="1">
          <a:off x="3225800" y="632745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161290</xdr:rowOff>
    </xdr:from>
    <xdr:to>
      <xdr:col>4</xdr:col>
      <xdr:colOff>482600</xdr:colOff>
      <xdr:row>36</xdr:row>
      <xdr:rowOff>167322</xdr:rowOff>
    </xdr:to>
    <xdr:cxnSp macro="">
      <xdr:nvCxnSpPr>
        <xdr:cNvPr id="69" name="直線コネクタ 68"/>
        <xdr:cNvCxnSpPr/>
      </xdr:nvCxnSpPr>
      <xdr:spPr>
        <a:xfrm>
          <a:off x="2336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71" name="テキスト ボックス 7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131128</xdr:rowOff>
    </xdr:from>
    <xdr:to>
      <xdr:col>3</xdr:col>
      <xdr:colOff>279400</xdr:colOff>
      <xdr:row>36</xdr:row>
      <xdr:rowOff>161290</xdr:rowOff>
    </xdr:to>
    <xdr:cxnSp macro="">
      <xdr:nvCxnSpPr>
        <xdr:cNvPr id="72" name="直線コネクタ 71"/>
        <xdr:cNvCxnSpPr/>
      </xdr:nvCxnSpPr>
      <xdr:spPr>
        <a:xfrm>
          <a:off x="1447800" y="63033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4" name="テキスト ボックス 73"/>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6" name="テキスト ボックス 75"/>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92392</xdr:rowOff>
    </xdr:from>
    <xdr:to>
      <xdr:col>7</xdr:col>
      <xdr:colOff>203200</xdr:colOff>
      <xdr:row>37</xdr:row>
      <xdr:rowOff>22542</xdr:rowOff>
    </xdr:to>
    <xdr:sp macro="" textlink="">
      <xdr:nvSpPr>
        <xdr:cNvPr id="82" name="円/楕円 81"/>
        <xdr:cNvSpPr/>
      </xdr:nvSpPr>
      <xdr:spPr>
        <a:xfrm>
          <a:off x="4902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13669</xdr:rowOff>
    </xdr:from>
    <xdr:ext cx="762000" cy="259045"/>
    <xdr:sp macro="" textlink="">
      <xdr:nvSpPr>
        <xdr:cNvPr id="83" name="財政力該当値テキスト"/>
        <xdr:cNvSpPr txBox="1"/>
      </xdr:nvSpPr>
      <xdr:spPr>
        <a:xfrm>
          <a:off x="5041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104458</xdr:rowOff>
    </xdr:from>
    <xdr:to>
      <xdr:col>6</xdr:col>
      <xdr:colOff>50800</xdr:colOff>
      <xdr:row>37</xdr:row>
      <xdr:rowOff>34608</xdr:rowOff>
    </xdr:to>
    <xdr:sp macro="" textlink="">
      <xdr:nvSpPr>
        <xdr:cNvPr id="84" name="円/楕円 83"/>
        <xdr:cNvSpPr/>
      </xdr:nvSpPr>
      <xdr:spPr>
        <a:xfrm>
          <a:off x="4064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44785</xdr:rowOff>
    </xdr:from>
    <xdr:ext cx="736600" cy="259045"/>
    <xdr:sp macro="" textlink="">
      <xdr:nvSpPr>
        <xdr:cNvPr id="85" name="テキスト ボックス 84"/>
        <xdr:cNvSpPr txBox="1"/>
      </xdr:nvSpPr>
      <xdr:spPr>
        <a:xfrm>
          <a:off x="3733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116522</xdr:rowOff>
    </xdr:from>
    <xdr:to>
      <xdr:col>4</xdr:col>
      <xdr:colOff>533400</xdr:colOff>
      <xdr:row>37</xdr:row>
      <xdr:rowOff>46672</xdr:rowOff>
    </xdr:to>
    <xdr:sp macro="" textlink="">
      <xdr:nvSpPr>
        <xdr:cNvPr id="86" name="円/楕円 85"/>
        <xdr:cNvSpPr/>
      </xdr:nvSpPr>
      <xdr:spPr>
        <a:xfrm>
          <a:off x="3175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56849</xdr:rowOff>
    </xdr:from>
    <xdr:ext cx="762000" cy="259045"/>
    <xdr:sp macro="" textlink="">
      <xdr:nvSpPr>
        <xdr:cNvPr id="87" name="テキスト ボックス 86"/>
        <xdr:cNvSpPr txBox="1"/>
      </xdr:nvSpPr>
      <xdr:spPr>
        <a:xfrm>
          <a:off x="2844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110490</xdr:rowOff>
    </xdr:from>
    <xdr:to>
      <xdr:col>3</xdr:col>
      <xdr:colOff>330200</xdr:colOff>
      <xdr:row>37</xdr:row>
      <xdr:rowOff>40640</xdr:rowOff>
    </xdr:to>
    <xdr:sp macro="" textlink="">
      <xdr:nvSpPr>
        <xdr:cNvPr id="88" name="円/楕円 87"/>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50817</xdr:rowOff>
    </xdr:from>
    <xdr:ext cx="762000" cy="259045"/>
    <xdr:sp macro="" textlink="">
      <xdr:nvSpPr>
        <xdr:cNvPr id="89" name="テキスト ボックス 88"/>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80328</xdr:rowOff>
    </xdr:from>
    <xdr:to>
      <xdr:col>2</xdr:col>
      <xdr:colOff>127000</xdr:colOff>
      <xdr:row>37</xdr:row>
      <xdr:rowOff>10478</xdr:rowOff>
    </xdr:to>
    <xdr:sp macro="" textlink="">
      <xdr:nvSpPr>
        <xdr:cNvPr id="90" name="円/楕円 89"/>
        <xdr:cNvSpPr/>
      </xdr:nvSpPr>
      <xdr:spPr>
        <a:xfrm>
          <a:off x="1397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20655</xdr:rowOff>
    </xdr:from>
    <xdr:ext cx="762000" cy="259045"/>
    <xdr:sp macro="" textlink="">
      <xdr:nvSpPr>
        <xdr:cNvPr id="91" name="テキスト ボックス 90"/>
        <xdr:cNvSpPr txBox="1"/>
      </xdr:nvSpPr>
      <xdr:spPr>
        <a:xfrm>
          <a:off x="1066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平成２８年度は、法人税割の減少及び物件費の増加によって、若干数値が悪化しました。</a:t>
          </a:r>
          <a:endParaRPr kumimoji="1" lang="en-US" altLang="ja-JP" sz="1300">
            <a:latin typeface="ＭＳ Ｐゴシック"/>
          </a:endParaRPr>
        </a:p>
        <a:p>
          <a:r>
            <a:rPr kumimoji="1" lang="ja-JP" altLang="en-US" sz="1300">
              <a:latin typeface="ＭＳ Ｐゴシック"/>
            </a:rPr>
            <a:t>他の類似団体と比較しても優良な水準を維持していますが、本村は財政規模そのものが小さいため、サスティナビリティの面で将来世代に健全財政を引き継いでいくということが課題になります。</a:t>
          </a:r>
        </a:p>
        <a:p>
          <a:r>
            <a:rPr kumimoji="1" lang="ja-JP" altLang="en-US" sz="1300">
              <a:latin typeface="ＭＳ Ｐゴシック"/>
            </a:rPr>
            <a:t>本村では、行財政改革を通じて、さらなる経常経費の削減に努めます。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5292</xdr:rowOff>
    </xdr:from>
    <xdr:to>
      <xdr:col>7</xdr:col>
      <xdr:colOff>152400</xdr:colOff>
      <xdr:row>67</xdr:row>
      <xdr:rowOff>80010</xdr:rowOff>
    </xdr:to>
    <xdr:cxnSp macro="">
      <xdr:nvCxnSpPr>
        <xdr:cNvPr id="121" name="直線コネクタ 120"/>
        <xdr:cNvCxnSpPr/>
      </xdr:nvCxnSpPr>
      <xdr:spPr>
        <a:xfrm flipV="1">
          <a:off x="4953000" y="10292292"/>
          <a:ext cx="0" cy="12748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2"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3" name="直線コネクタ 122"/>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91669</xdr:rowOff>
    </xdr:from>
    <xdr:ext cx="762000" cy="259045"/>
    <xdr:sp macro="" textlink="">
      <xdr:nvSpPr>
        <xdr:cNvPr id="124"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60</xdr:row>
      <xdr:rowOff>5292</xdr:rowOff>
    </xdr:from>
    <xdr:to>
      <xdr:col>7</xdr:col>
      <xdr:colOff>241300</xdr:colOff>
      <xdr:row>60</xdr:row>
      <xdr:rowOff>5292</xdr:rowOff>
    </xdr:to>
    <xdr:cxnSp macro="">
      <xdr:nvCxnSpPr>
        <xdr:cNvPr id="125" name="直線コネクタ 124"/>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72179</xdr:rowOff>
    </xdr:from>
    <xdr:to>
      <xdr:col>7</xdr:col>
      <xdr:colOff>152400</xdr:colOff>
      <xdr:row>60</xdr:row>
      <xdr:rowOff>37465</xdr:rowOff>
    </xdr:to>
    <xdr:cxnSp macro="">
      <xdr:nvCxnSpPr>
        <xdr:cNvPr id="126" name="直線コネクタ 125"/>
        <xdr:cNvCxnSpPr/>
      </xdr:nvCxnSpPr>
      <xdr:spPr>
        <a:xfrm>
          <a:off x="4114800" y="10187729"/>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138658</xdr:rowOff>
    </xdr:from>
    <xdr:ext cx="762000" cy="259045"/>
    <xdr:sp macro="" textlink="">
      <xdr:nvSpPr>
        <xdr:cNvPr id="127" name="財政構造の弾力性平均値テキスト"/>
        <xdr:cNvSpPr txBox="1"/>
      </xdr:nvSpPr>
      <xdr:spPr>
        <a:xfrm>
          <a:off x="5041900" y="10768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28" name="フローチャート : 判断 127"/>
        <xdr:cNvSpPr/>
      </xdr:nvSpPr>
      <xdr:spPr>
        <a:xfrm>
          <a:off x="49022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72179</xdr:rowOff>
    </xdr:from>
    <xdr:to>
      <xdr:col>6</xdr:col>
      <xdr:colOff>0</xdr:colOff>
      <xdr:row>59</xdr:row>
      <xdr:rowOff>104352</xdr:rowOff>
    </xdr:to>
    <xdr:cxnSp macro="">
      <xdr:nvCxnSpPr>
        <xdr:cNvPr id="129" name="直線コネクタ 128"/>
        <xdr:cNvCxnSpPr/>
      </xdr:nvCxnSpPr>
      <xdr:spPr>
        <a:xfrm flipV="1">
          <a:off x="3225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118321</xdr:rowOff>
    </xdr:from>
    <xdr:to>
      <xdr:col>6</xdr:col>
      <xdr:colOff>50800</xdr:colOff>
      <xdr:row>63</xdr:row>
      <xdr:rowOff>48471</xdr:rowOff>
    </xdr:to>
    <xdr:sp macro="" textlink="">
      <xdr:nvSpPr>
        <xdr:cNvPr id="130" name="フローチャート : 判断 129"/>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33248</xdr:rowOff>
    </xdr:from>
    <xdr:ext cx="736600" cy="259045"/>
    <xdr:sp macro="" textlink="">
      <xdr:nvSpPr>
        <xdr:cNvPr id="131" name="テキスト ボックス 130"/>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104352</xdr:rowOff>
    </xdr:from>
    <xdr:to>
      <xdr:col>4</xdr:col>
      <xdr:colOff>482600</xdr:colOff>
      <xdr:row>60</xdr:row>
      <xdr:rowOff>41487</xdr:rowOff>
    </xdr:to>
    <xdr:cxnSp macro="">
      <xdr:nvCxnSpPr>
        <xdr:cNvPr id="132" name="直線コネクタ 131"/>
        <xdr:cNvCxnSpPr/>
      </xdr:nvCxnSpPr>
      <xdr:spPr>
        <a:xfrm flipV="1">
          <a:off x="2336800" y="102199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103717</xdr:rowOff>
    </xdr:from>
    <xdr:to>
      <xdr:col>4</xdr:col>
      <xdr:colOff>533400</xdr:colOff>
      <xdr:row>64</xdr:row>
      <xdr:rowOff>33867</xdr:rowOff>
    </xdr:to>
    <xdr:sp macro="" textlink="">
      <xdr:nvSpPr>
        <xdr:cNvPr id="133" name="フローチャート : 判断 132"/>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34" name="テキスト ボックス 133"/>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108373</xdr:rowOff>
    </xdr:from>
    <xdr:to>
      <xdr:col>3</xdr:col>
      <xdr:colOff>279400</xdr:colOff>
      <xdr:row>60</xdr:row>
      <xdr:rowOff>41487</xdr:rowOff>
    </xdr:to>
    <xdr:cxnSp macro="">
      <xdr:nvCxnSpPr>
        <xdr:cNvPr id="135" name="直線コネクタ 134"/>
        <xdr:cNvCxnSpPr/>
      </xdr:nvCxnSpPr>
      <xdr:spPr>
        <a:xfrm>
          <a:off x="1447800" y="102239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126365</xdr:rowOff>
    </xdr:from>
    <xdr:to>
      <xdr:col>3</xdr:col>
      <xdr:colOff>330200</xdr:colOff>
      <xdr:row>63</xdr:row>
      <xdr:rowOff>56515</xdr:rowOff>
    </xdr:to>
    <xdr:sp macro="" textlink="">
      <xdr:nvSpPr>
        <xdr:cNvPr id="136" name="フローチャート : 判断 135"/>
        <xdr:cNvSpPr/>
      </xdr:nvSpPr>
      <xdr:spPr>
        <a:xfrm>
          <a:off x="2286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37" name="テキスト ボックス 136"/>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142452</xdr:rowOff>
    </xdr:from>
    <xdr:to>
      <xdr:col>2</xdr:col>
      <xdr:colOff>127000</xdr:colOff>
      <xdr:row>63</xdr:row>
      <xdr:rowOff>72602</xdr:rowOff>
    </xdr:to>
    <xdr:sp macro="" textlink="">
      <xdr:nvSpPr>
        <xdr:cNvPr id="138" name="フローチャート : 判断 137"/>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57379</xdr:rowOff>
    </xdr:from>
    <xdr:ext cx="762000" cy="259045"/>
    <xdr:sp macro="" textlink="">
      <xdr:nvSpPr>
        <xdr:cNvPr id="139" name="テキスト ボックス 138"/>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158115</xdr:rowOff>
    </xdr:from>
    <xdr:to>
      <xdr:col>7</xdr:col>
      <xdr:colOff>203200</xdr:colOff>
      <xdr:row>60</xdr:row>
      <xdr:rowOff>88265</xdr:rowOff>
    </xdr:to>
    <xdr:sp macro="" textlink="">
      <xdr:nvSpPr>
        <xdr:cNvPr id="145" name="円/楕円 144"/>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79392</xdr:rowOff>
    </xdr:from>
    <xdr:ext cx="762000" cy="259045"/>
    <xdr:sp macro="" textlink="">
      <xdr:nvSpPr>
        <xdr:cNvPr id="146" name="財政構造の弾力性該当値テキスト"/>
        <xdr:cNvSpPr txBox="1"/>
      </xdr:nvSpPr>
      <xdr:spPr>
        <a:xfrm>
          <a:off x="5041900" y="1019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21379</xdr:rowOff>
    </xdr:from>
    <xdr:to>
      <xdr:col>6</xdr:col>
      <xdr:colOff>50800</xdr:colOff>
      <xdr:row>59</xdr:row>
      <xdr:rowOff>122979</xdr:rowOff>
    </xdr:to>
    <xdr:sp macro="" textlink="">
      <xdr:nvSpPr>
        <xdr:cNvPr id="147" name="円/楕円 146"/>
        <xdr:cNvSpPr/>
      </xdr:nvSpPr>
      <xdr:spPr>
        <a:xfrm>
          <a:off x="4064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133156</xdr:rowOff>
    </xdr:from>
    <xdr:ext cx="736600" cy="259045"/>
    <xdr:sp macro="" textlink="">
      <xdr:nvSpPr>
        <xdr:cNvPr id="148" name="テキスト ボックス 147"/>
        <xdr:cNvSpPr txBox="1"/>
      </xdr:nvSpPr>
      <xdr:spPr>
        <a:xfrm>
          <a:off x="3733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53552</xdr:rowOff>
    </xdr:from>
    <xdr:to>
      <xdr:col>4</xdr:col>
      <xdr:colOff>533400</xdr:colOff>
      <xdr:row>59</xdr:row>
      <xdr:rowOff>155152</xdr:rowOff>
    </xdr:to>
    <xdr:sp macro="" textlink="">
      <xdr:nvSpPr>
        <xdr:cNvPr id="149" name="円/楕円 148"/>
        <xdr:cNvSpPr/>
      </xdr:nvSpPr>
      <xdr:spPr>
        <a:xfrm>
          <a:off x="3175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165329</xdr:rowOff>
    </xdr:from>
    <xdr:ext cx="762000" cy="259045"/>
    <xdr:sp macro="" textlink="">
      <xdr:nvSpPr>
        <xdr:cNvPr id="150" name="テキスト ボックス 149"/>
        <xdr:cNvSpPr txBox="1"/>
      </xdr:nvSpPr>
      <xdr:spPr>
        <a:xfrm>
          <a:off x="2844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162137</xdr:rowOff>
    </xdr:from>
    <xdr:to>
      <xdr:col>3</xdr:col>
      <xdr:colOff>330200</xdr:colOff>
      <xdr:row>60</xdr:row>
      <xdr:rowOff>92287</xdr:rowOff>
    </xdr:to>
    <xdr:sp macro="" textlink="">
      <xdr:nvSpPr>
        <xdr:cNvPr id="151" name="円/楕円 150"/>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102464</xdr:rowOff>
    </xdr:from>
    <xdr:ext cx="762000" cy="259045"/>
    <xdr:sp macro="" textlink="">
      <xdr:nvSpPr>
        <xdr:cNvPr id="152" name="テキスト ボックス 151"/>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53" name="円/楕円 152"/>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169350</xdr:rowOff>
    </xdr:from>
    <xdr:ext cx="762000" cy="259045"/>
    <xdr:sp macro="" textlink="">
      <xdr:nvSpPr>
        <xdr:cNvPr id="154" name="テキスト ボックス 153"/>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[497,714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本村は、小規模団体であるため、人口一人当たりの数値は、どうしても悪化する傾向にあります。</a:t>
          </a:r>
        </a:p>
        <a:p>
          <a:r>
            <a:rPr kumimoji="1" lang="ja-JP" altLang="en-US" sz="1300">
              <a:latin typeface="ＭＳ Ｐゴシック"/>
            </a:rPr>
            <a:t>また、一般廃棄物処理業務や消防業務を一部事務組合で行っていますので、見かけ以上に人口一人当たりの人件費・物件費等は悪い状況にあるといえます。</a:t>
          </a:r>
        </a:p>
        <a:p>
          <a:r>
            <a:rPr kumimoji="1" lang="ja-JP" altLang="en-US" sz="1300">
              <a:latin typeface="ＭＳ Ｐゴシック"/>
            </a:rPr>
            <a:t>したがって、住民サービスを維持しつつ、職員を適正配置する等して、定員管理を遵守するほか、委託業務を見直す等して、人件費・物件費を抑制することを目指します。</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5" name="直線コネクタ 184"/>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6"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7" name="直線コネクタ 186"/>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8"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9" name="直線コネクタ 188"/>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62012</xdr:rowOff>
    </xdr:from>
    <xdr:to>
      <xdr:col>7</xdr:col>
      <xdr:colOff>152400</xdr:colOff>
      <xdr:row>83</xdr:row>
      <xdr:rowOff>84761</xdr:rowOff>
    </xdr:to>
    <xdr:cxnSp macro="">
      <xdr:nvCxnSpPr>
        <xdr:cNvPr id="190" name="直線コネクタ 189"/>
        <xdr:cNvCxnSpPr/>
      </xdr:nvCxnSpPr>
      <xdr:spPr>
        <a:xfrm>
          <a:off x="4114800" y="14292362"/>
          <a:ext cx="8382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91"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2" name="フローチャート : 判断 191"/>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13075</xdr:rowOff>
    </xdr:from>
    <xdr:to>
      <xdr:col>6</xdr:col>
      <xdr:colOff>0</xdr:colOff>
      <xdr:row>83</xdr:row>
      <xdr:rowOff>62012</xdr:rowOff>
    </xdr:to>
    <xdr:cxnSp macro="">
      <xdr:nvCxnSpPr>
        <xdr:cNvPr id="193" name="直線コネクタ 192"/>
        <xdr:cNvCxnSpPr/>
      </xdr:nvCxnSpPr>
      <xdr:spPr>
        <a:xfrm>
          <a:off x="3225800" y="14243425"/>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4" name="フローチャート : 判断 193"/>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5" name="テキスト ボックス 194"/>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154789</xdr:rowOff>
    </xdr:from>
    <xdr:to>
      <xdr:col>4</xdr:col>
      <xdr:colOff>482600</xdr:colOff>
      <xdr:row>83</xdr:row>
      <xdr:rowOff>13075</xdr:rowOff>
    </xdr:to>
    <xdr:cxnSp macro="">
      <xdr:nvCxnSpPr>
        <xdr:cNvPr id="196" name="直線コネクタ 195"/>
        <xdr:cNvCxnSpPr/>
      </xdr:nvCxnSpPr>
      <xdr:spPr>
        <a:xfrm>
          <a:off x="2336800" y="14213689"/>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7" name="フローチャート : 判断 196"/>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198" name="テキスト ボックス 197"/>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127037</xdr:rowOff>
    </xdr:from>
    <xdr:to>
      <xdr:col>3</xdr:col>
      <xdr:colOff>279400</xdr:colOff>
      <xdr:row>82</xdr:row>
      <xdr:rowOff>154789</xdr:rowOff>
    </xdr:to>
    <xdr:cxnSp macro="">
      <xdr:nvCxnSpPr>
        <xdr:cNvPr id="199" name="直線コネクタ 198"/>
        <xdr:cNvCxnSpPr/>
      </xdr:nvCxnSpPr>
      <xdr:spPr>
        <a:xfrm>
          <a:off x="1447800" y="1418593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0" name="フローチャート : 判断 199"/>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201" name="テキスト ボックス 200"/>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2" name="フローチャート : 判断 201"/>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3" name="テキスト ボックス 202"/>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33961</xdr:rowOff>
    </xdr:from>
    <xdr:to>
      <xdr:col>7</xdr:col>
      <xdr:colOff>203200</xdr:colOff>
      <xdr:row>83</xdr:row>
      <xdr:rowOff>135561</xdr:rowOff>
    </xdr:to>
    <xdr:sp macro="" textlink="">
      <xdr:nvSpPr>
        <xdr:cNvPr id="209" name="円/楕円 208"/>
        <xdr:cNvSpPr/>
      </xdr:nvSpPr>
      <xdr:spPr>
        <a:xfrm>
          <a:off x="49022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6038</xdr:rowOff>
    </xdr:from>
    <xdr:ext cx="762000" cy="259045"/>
    <xdr:sp macro="" textlink="">
      <xdr:nvSpPr>
        <xdr:cNvPr id="210" name="人件費・物件費等の状況該当値テキスト"/>
        <xdr:cNvSpPr txBox="1"/>
      </xdr:nvSpPr>
      <xdr:spPr>
        <a:xfrm>
          <a:off x="5041900" y="1423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497,714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11212</xdr:rowOff>
    </xdr:from>
    <xdr:to>
      <xdr:col>6</xdr:col>
      <xdr:colOff>50800</xdr:colOff>
      <xdr:row>83</xdr:row>
      <xdr:rowOff>112812</xdr:rowOff>
    </xdr:to>
    <xdr:sp macro="" textlink="">
      <xdr:nvSpPr>
        <xdr:cNvPr id="211" name="円/楕円 210"/>
        <xdr:cNvSpPr/>
      </xdr:nvSpPr>
      <xdr:spPr>
        <a:xfrm>
          <a:off x="4064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97589</xdr:rowOff>
    </xdr:from>
    <xdr:ext cx="736600" cy="259045"/>
    <xdr:sp macro="" textlink="">
      <xdr:nvSpPr>
        <xdr:cNvPr id="212" name="テキスト ボックス 211"/>
        <xdr:cNvSpPr txBox="1"/>
      </xdr:nvSpPr>
      <xdr:spPr>
        <a:xfrm>
          <a:off x="3733800" y="1432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477,915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133725</xdr:rowOff>
    </xdr:from>
    <xdr:to>
      <xdr:col>4</xdr:col>
      <xdr:colOff>533400</xdr:colOff>
      <xdr:row>83</xdr:row>
      <xdr:rowOff>63875</xdr:rowOff>
    </xdr:to>
    <xdr:sp macro="" textlink="">
      <xdr:nvSpPr>
        <xdr:cNvPr id="213" name="円/楕円 212"/>
        <xdr:cNvSpPr/>
      </xdr:nvSpPr>
      <xdr:spPr>
        <a:xfrm>
          <a:off x="3175000" y="141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48652</xdr:rowOff>
    </xdr:from>
    <xdr:ext cx="762000" cy="259045"/>
    <xdr:sp macro="" textlink="">
      <xdr:nvSpPr>
        <xdr:cNvPr id="214" name="テキスト ボックス 213"/>
        <xdr:cNvSpPr txBox="1"/>
      </xdr:nvSpPr>
      <xdr:spPr>
        <a:xfrm>
          <a:off x="2844800" y="142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435,326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103989</xdr:rowOff>
    </xdr:from>
    <xdr:to>
      <xdr:col>3</xdr:col>
      <xdr:colOff>330200</xdr:colOff>
      <xdr:row>83</xdr:row>
      <xdr:rowOff>34139</xdr:rowOff>
    </xdr:to>
    <xdr:sp macro="" textlink="">
      <xdr:nvSpPr>
        <xdr:cNvPr id="215" name="円/楕円 214"/>
        <xdr:cNvSpPr/>
      </xdr:nvSpPr>
      <xdr:spPr>
        <a:xfrm>
          <a:off x="2286000" y="141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18916</xdr:rowOff>
    </xdr:from>
    <xdr:ext cx="762000" cy="259045"/>
    <xdr:sp macro="" textlink="">
      <xdr:nvSpPr>
        <xdr:cNvPr id="216" name="テキスト ボックス 215"/>
        <xdr:cNvSpPr txBox="1"/>
      </xdr:nvSpPr>
      <xdr:spPr>
        <a:xfrm>
          <a:off x="1955800" y="142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409,448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76237</xdr:rowOff>
    </xdr:from>
    <xdr:to>
      <xdr:col>2</xdr:col>
      <xdr:colOff>127000</xdr:colOff>
      <xdr:row>83</xdr:row>
      <xdr:rowOff>6387</xdr:rowOff>
    </xdr:to>
    <xdr:sp macro="" textlink="">
      <xdr:nvSpPr>
        <xdr:cNvPr id="217" name="円/楕円 216"/>
        <xdr:cNvSpPr/>
      </xdr:nvSpPr>
      <xdr:spPr>
        <a:xfrm>
          <a:off x="1397000" y="141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162614</xdr:rowOff>
    </xdr:from>
    <xdr:ext cx="762000" cy="259045"/>
    <xdr:sp macro="" textlink="">
      <xdr:nvSpPr>
        <xdr:cNvPr id="218" name="テキスト ボックス 217"/>
        <xdr:cNvSpPr txBox="1"/>
      </xdr:nvSpPr>
      <xdr:spPr>
        <a:xfrm>
          <a:off x="1066800" y="142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国家公務員に準じた給与体系は、</a:t>
          </a:r>
          <a:r>
            <a:rPr kumimoji="1" lang="en-US" altLang="ja-JP" sz="1300">
              <a:latin typeface="ＭＳ Ｐゴシック"/>
            </a:rPr>
            <a:t>100</a:t>
          </a:r>
          <a:r>
            <a:rPr kumimoji="1" lang="ja-JP" altLang="en-US" sz="1300">
              <a:latin typeface="ＭＳ Ｐゴシック"/>
            </a:rPr>
            <a:t>を切ったものの、類似団体の平均値を上回る値となっています。</a:t>
          </a:r>
        </a:p>
        <a:p>
          <a:r>
            <a:rPr kumimoji="1" lang="ja-JP" altLang="en-US" sz="1300">
              <a:latin typeface="ＭＳ Ｐゴシック"/>
            </a:rPr>
            <a:t>小規模団体では職員が少ないので、ラスパイレス指数の算定上の給与水準と実際の給与水準に差が生じる場合があるため、ラスパイレス指数が高いからといって、必ずしも給与水準が高いものとはいえませんが、今後も人事評価制度を適切に活用することで、職員のインセンティブを高めながら、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7" name="直線コネクタ 246"/>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8"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9" name="直線コネクタ 248"/>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50"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51" name="直線コネクタ 250"/>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125730</xdr:rowOff>
    </xdr:to>
    <xdr:cxnSp macro="">
      <xdr:nvCxnSpPr>
        <xdr:cNvPr id="252" name="直線コネクタ 251"/>
        <xdr:cNvCxnSpPr/>
      </xdr:nvCxnSpPr>
      <xdr:spPr>
        <a:xfrm>
          <a:off x="16179800" y="147739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3"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4" name="フローチャート : 判断 253"/>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86</xdr:row>
      <xdr:rowOff>29211</xdr:rowOff>
    </xdr:to>
    <xdr:cxnSp macro="">
      <xdr:nvCxnSpPr>
        <xdr:cNvPr id="255" name="直線コネクタ 254"/>
        <xdr:cNvCxnSpPr/>
      </xdr:nvCxnSpPr>
      <xdr:spPr>
        <a:xfrm>
          <a:off x="15290800" y="14588913"/>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6" name="フローチャート : 判断 255"/>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7" name="テキスト ボックス 256"/>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85</xdr:row>
      <xdr:rowOff>152400</xdr:rowOff>
    </xdr:to>
    <xdr:cxnSp macro="">
      <xdr:nvCxnSpPr>
        <xdr:cNvPr id="258" name="直線コネクタ 257"/>
        <xdr:cNvCxnSpPr/>
      </xdr:nvCxnSpPr>
      <xdr:spPr>
        <a:xfrm flipV="1">
          <a:off x="14401800" y="1458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59" name="フローチャート : 判断 258"/>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60" name="テキスト ボックス 25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110066</xdr:rowOff>
    </xdr:to>
    <xdr:cxnSp macro="">
      <xdr:nvCxnSpPr>
        <xdr:cNvPr id="261" name="直線コネクタ 260"/>
        <xdr:cNvCxnSpPr/>
      </xdr:nvCxnSpPr>
      <xdr:spPr>
        <a:xfrm flipV="1">
          <a:off x="13512800" y="1472565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23707</xdr:rowOff>
    </xdr:from>
    <xdr:to>
      <xdr:col>21</xdr:col>
      <xdr:colOff>50800</xdr:colOff>
      <xdr:row>84</xdr:row>
      <xdr:rowOff>125307</xdr:rowOff>
    </xdr:to>
    <xdr:sp macro="" textlink="">
      <xdr:nvSpPr>
        <xdr:cNvPr id="262" name="フローチャート : 判断 261"/>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63" name="テキスト ボックス 262"/>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64" name="フローチャート : 判断 263"/>
        <xdr:cNvSpPr/>
      </xdr:nvSpPr>
      <xdr:spPr>
        <a:xfrm>
          <a:off x="13462000" y="1502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65" name="テキスト ボックス 264"/>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1" name="円/楕円 270"/>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2"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5" name="円/楕円 274"/>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76" name="テキスト ボックス 275"/>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9" name="円/楕円 278"/>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0" name="テキスト ボックス 279"/>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小規模自治体にあっても一定の住民サービスを維持していくためには、ある程度の職員の確保が必要となります。</a:t>
          </a:r>
        </a:p>
        <a:p>
          <a:r>
            <a:rPr kumimoji="1" lang="ja-JP" altLang="en-US" sz="1300">
              <a:latin typeface="ＭＳ Ｐゴシック"/>
            </a:rPr>
            <a:t>本村においては、過去に定員削減を行い、類似団体と比較しても平均的な水準を維持していますが、一部事務組合の定員管理の問題もあります。</a:t>
          </a:r>
        </a:p>
        <a:p>
          <a:r>
            <a:rPr kumimoji="1" lang="ja-JP" altLang="en-US" sz="1300">
              <a:latin typeface="ＭＳ Ｐゴシック"/>
            </a:rPr>
            <a:t>そこで、今後は住民サービスを維持しつつ、さらなる職員の適正配置に努めることで現状の定員管理を維持していきます。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2" name="直線コネクタ 311"/>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3"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4" name="直線コネクタ 313"/>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5"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6" name="直線コネクタ 315"/>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26089</xdr:rowOff>
    </xdr:from>
    <xdr:to>
      <xdr:col>24</xdr:col>
      <xdr:colOff>558800</xdr:colOff>
      <xdr:row>60</xdr:row>
      <xdr:rowOff>39188</xdr:rowOff>
    </xdr:to>
    <xdr:cxnSp macro="">
      <xdr:nvCxnSpPr>
        <xdr:cNvPr id="317" name="直線コネクタ 316"/>
        <xdr:cNvCxnSpPr/>
      </xdr:nvCxnSpPr>
      <xdr:spPr>
        <a:xfrm flipV="1">
          <a:off x="16179800" y="10313089"/>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8"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9" name="フローチャート : 判断 318"/>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4717</xdr:rowOff>
    </xdr:from>
    <xdr:to>
      <xdr:col>23</xdr:col>
      <xdr:colOff>406400</xdr:colOff>
      <xdr:row>60</xdr:row>
      <xdr:rowOff>39188</xdr:rowOff>
    </xdr:to>
    <xdr:cxnSp macro="">
      <xdr:nvCxnSpPr>
        <xdr:cNvPr id="320" name="直線コネクタ 319"/>
        <xdr:cNvCxnSpPr/>
      </xdr:nvCxnSpPr>
      <xdr:spPr>
        <a:xfrm>
          <a:off x="15290800" y="102917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21" name="フローチャート : 判断 320"/>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2" name="テキスト ボックス 321"/>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160999</xdr:rowOff>
    </xdr:from>
    <xdr:to>
      <xdr:col>22</xdr:col>
      <xdr:colOff>203200</xdr:colOff>
      <xdr:row>60</xdr:row>
      <xdr:rowOff>4717</xdr:rowOff>
    </xdr:to>
    <xdr:cxnSp macro="">
      <xdr:nvCxnSpPr>
        <xdr:cNvPr id="323" name="直線コネクタ 322"/>
        <xdr:cNvCxnSpPr/>
      </xdr:nvCxnSpPr>
      <xdr:spPr>
        <a:xfrm>
          <a:off x="14401800" y="10276549"/>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4" name="フローチャート : 判断 323"/>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5" name="テキスト ボックス 324"/>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159965</xdr:rowOff>
    </xdr:from>
    <xdr:to>
      <xdr:col>21</xdr:col>
      <xdr:colOff>0</xdr:colOff>
      <xdr:row>59</xdr:row>
      <xdr:rowOff>160999</xdr:rowOff>
    </xdr:to>
    <xdr:cxnSp macro="">
      <xdr:nvCxnSpPr>
        <xdr:cNvPr id="326" name="直線コネクタ 325"/>
        <xdr:cNvCxnSpPr/>
      </xdr:nvCxnSpPr>
      <xdr:spPr>
        <a:xfrm>
          <a:off x="13512800" y="1027551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7" name="フローチャート : 判断 326"/>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75455</xdr:rowOff>
    </xdr:from>
    <xdr:ext cx="762000" cy="259045"/>
    <xdr:sp macro="" textlink="">
      <xdr:nvSpPr>
        <xdr:cNvPr id="328" name="テキスト ボックス 327"/>
        <xdr:cNvSpPr txBox="1"/>
      </xdr:nvSpPr>
      <xdr:spPr>
        <a:xfrm>
          <a:off x="14020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9" name="フローチャート : 判断 328"/>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83728</xdr:rowOff>
    </xdr:from>
    <xdr:ext cx="762000" cy="259045"/>
    <xdr:sp macro="" textlink="">
      <xdr:nvSpPr>
        <xdr:cNvPr id="330" name="テキスト ボックス 329"/>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146739</xdr:rowOff>
    </xdr:from>
    <xdr:to>
      <xdr:col>24</xdr:col>
      <xdr:colOff>609600</xdr:colOff>
      <xdr:row>60</xdr:row>
      <xdr:rowOff>76889</xdr:rowOff>
    </xdr:to>
    <xdr:sp macro="" textlink="">
      <xdr:nvSpPr>
        <xdr:cNvPr id="336" name="円/楕円 335"/>
        <xdr:cNvSpPr/>
      </xdr:nvSpPr>
      <xdr:spPr>
        <a:xfrm>
          <a:off x="16967200" y="102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118816</xdr:rowOff>
    </xdr:from>
    <xdr:ext cx="762000" cy="259045"/>
    <xdr:sp macro="" textlink="">
      <xdr:nvSpPr>
        <xdr:cNvPr id="337" name="定員管理の状況該当値テキスト"/>
        <xdr:cNvSpPr txBox="1"/>
      </xdr:nvSpPr>
      <xdr:spPr>
        <a:xfrm>
          <a:off x="17106900" y="1023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159838</xdr:rowOff>
    </xdr:from>
    <xdr:to>
      <xdr:col>23</xdr:col>
      <xdr:colOff>457200</xdr:colOff>
      <xdr:row>60</xdr:row>
      <xdr:rowOff>89988</xdr:rowOff>
    </xdr:to>
    <xdr:sp macro="" textlink="">
      <xdr:nvSpPr>
        <xdr:cNvPr id="338" name="円/楕円 337"/>
        <xdr:cNvSpPr/>
      </xdr:nvSpPr>
      <xdr:spPr>
        <a:xfrm>
          <a:off x="16129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74765</xdr:rowOff>
    </xdr:from>
    <xdr:ext cx="736600" cy="259045"/>
    <xdr:sp macro="" textlink="">
      <xdr:nvSpPr>
        <xdr:cNvPr id="339" name="テキスト ボックス 338"/>
        <xdr:cNvSpPr txBox="1"/>
      </xdr:nvSpPr>
      <xdr:spPr>
        <a:xfrm>
          <a:off x="15798800" y="1036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125367</xdr:rowOff>
    </xdr:from>
    <xdr:to>
      <xdr:col>22</xdr:col>
      <xdr:colOff>254000</xdr:colOff>
      <xdr:row>60</xdr:row>
      <xdr:rowOff>55517</xdr:rowOff>
    </xdr:to>
    <xdr:sp macro="" textlink="">
      <xdr:nvSpPr>
        <xdr:cNvPr id="340" name="円/楕円 339"/>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65694</xdr:rowOff>
    </xdr:from>
    <xdr:ext cx="762000" cy="259045"/>
    <xdr:sp macro="" textlink="">
      <xdr:nvSpPr>
        <xdr:cNvPr id="341" name="テキスト ボックス 340"/>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110199</xdr:rowOff>
    </xdr:from>
    <xdr:to>
      <xdr:col>21</xdr:col>
      <xdr:colOff>50800</xdr:colOff>
      <xdr:row>60</xdr:row>
      <xdr:rowOff>40349</xdr:rowOff>
    </xdr:to>
    <xdr:sp macro="" textlink="">
      <xdr:nvSpPr>
        <xdr:cNvPr id="342" name="円/楕円 341"/>
        <xdr:cNvSpPr/>
      </xdr:nvSpPr>
      <xdr:spPr>
        <a:xfrm>
          <a:off x="143510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50526</xdr:rowOff>
    </xdr:from>
    <xdr:ext cx="762000" cy="259045"/>
    <xdr:sp macro="" textlink="">
      <xdr:nvSpPr>
        <xdr:cNvPr id="343" name="テキスト ボックス 342"/>
        <xdr:cNvSpPr txBox="1"/>
      </xdr:nvSpPr>
      <xdr:spPr>
        <a:xfrm>
          <a:off x="14020800" y="999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44" name="円/楕円 343"/>
        <xdr:cNvSpPr/>
      </xdr:nvSpPr>
      <xdr:spPr>
        <a:xfrm>
          <a:off x="13462000" y="102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45" name="テキスト ボックス 344"/>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近年、新発債の発行を抑制してきたため、地方債現在高が毎年度減少しています。今後の財政運営においても、将来世代の負担を増やさないように努めます。</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5" name="直線コネクタ 374"/>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9" name="直線コネクタ 37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38</xdr:row>
      <xdr:rowOff>44752</xdr:rowOff>
    </xdr:to>
    <xdr:cxnSp macro="">
      <xdr:nvCxnSpPr>
        <xdr:cNvPr id="380" name="直線コネクタ 379"/>
        <xdr:cNvCxnSpPr/>
      </xdr:nvCxnSpPr>
      <xdr:spPr>
        <a:xfrm flipV="1">
          <a:off x="16179800" y="646792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81"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2" name="フローチャート : 判断 381"/>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44752</xdr:rowOff>
    </xdr:from>
    <xdr:to>
      <xdr:col>23</xdr:col>
      <xdr:colOff>406400</xdr:colOff>
      <xdr:row>38</xdr:row>
      <xdr:rowOff>113695</xdr:rowOff>
    </xdr:to>
    <xdr:cxnSp macro="">
      <xdr:nvCxnSpPr>
        <xdr:cNvPr id="383" name="直線コネクタ 382"/>
        <xdr:cNvCxnSpPr/>
      </xdr:nvCxnSpPr>
      <xdr:spPr>
        <a:xfrm flipV="1">
          <a:off x="15290800" y="655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4" name="フローチャート : 判断 383"/>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5" name="テキスト ボックス 384"/>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113695</xdr:rowOff>
    </xdr:from>
    <xdr:to>
      <xdr:col>22</xdr:col>
      <xdr:colOff>203200</xdr:colOff>
      <xdr:row>38</xdr:row>
      <xdr:rowOff>148167</xdr:rowOff>
    </xdr:to>
    <xdr:cxnSp macro="">
      <xdr:nvCxnSpPr>
        <xdr:cNvPr id="386" name="直線コネクタ 385"/>
        <xdr:cNvCxnSpPr/>
      </xdr:nvCxnSpPr>
      <xdr:spPr>
        <a:xfrm flipV="1">
          <a:off x="14401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7" name="フローチャート : 判断 386"/>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8" name="テキスト ボックス 387"/>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38</xdr:row>
      <xdr:rowOff>171148</xdr:rowOff>
    </xdr:to>
    <xdr:cxnSp macro="">
      <xdr:nvCxnSpPr>
        <xdr:cNvPr id="389" name="直線コネクタ 388"/>
        <xdr:cNvCxnSpPr/>
      </xdr:nvCxnSpPr>
      <xdr:spPr>
        <a:xfrm flipV="1">
          <a:off x="13512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90" name="フローチャート : 判断 389"/>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91" name="テキスト ボックス 390"/>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92" name="フローチャート : 判断 391"/>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93" name="テキスト ボックス 392"/>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99" name="円/楕円 398"/>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400"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165402</xdr:rowOff>
    </xdr:from>
    <xdr:to>
      <xdr:col>23</xdr:col>
      <xdr:colOff>457200</xdr:colOff>
      <xdr:row>38</xdr:row>
      <xdr:rowOff>95552</xdr:rowOff>
    </xdr:to>
    <xdr:sp macro="" textlink="">
      <xdr:nvSpPr>
        <xdr:cNvPr id="401" name="円/楕円 400"/>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105729</xdr:rowOff>
    </xdr:from>
    <xdr:ext cx="736600" cy="259045"/>
    <xdr:sp macro="" textlink="">
      <xdr:nvSpPr>
        <xdr:cNvPr id="402" name="テキスト ボックス 401"/>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62895</xdr:rowOff>
    </xdr:from>
    <xdr:to>
      <xdr:col>22</xdr:col>
      <xdr:colOff>254000</xdr:colOff>
      <xdr:row>38</xdr:row>
      <xdr:rowOff>164495</xdr:rowOff>
    </xdr:to>
    <xdr:sp macro="" textlink="">
      <xdr:nvSpPr>
        <xdr:cNvPr id="403" name="円/楕円 402"/>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3222</xdr:rowOff>
    </xdr:from>
    <xdr:ext cx="762000" cy="259045"/>
    <xdr:sp macro="" textlink="">
      <xdr:nvSpPr>
        <xdr:cNvPr id="404" name="テキスト ボックス 403"/>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5" name="円/楕円 404"/>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6" name="テキスト ボックス 405"/>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120348</xdr:rowOff>
    </xdr:from>
    <xdr:to>
      <xdr:col>19</xdr:col>
      <xdr:colOff>533400</xdr:colOff>
      <xdr:row>39</xdr:row>
      <xdr:rowOff>50498</xdr:rowOff>
    </xdr:to>
    <xdr:sp macro="" textlink="">
      <xdr:nvSpPr>
        <xdr:cNvPr id="407" name="円/楕円 406"/>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60675</xdr:rowOff>
    </xdr:from>
    <xdr:ext cx="762000" cy="259045"/>
    <xdr:sp macro="" textlink="">
      <xdr:nvSpPr>
        <xdr:cNvPr id="408" name="テキスト ボックス 407"/>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近年、新発債の発行を抑制してきたため、地方債現在高が毎年度減少しています。また、過去</a:t>
          </a:r>
          <a:r>
            <a:rPr kumimoji="1" lang="en-US" altLang="ja-JP" sz="1300">
              <a:latin typeface="ＭＳ Ｐゴシック"/>
            </a:rPr>
            <a:t>5</a:t>
          </a:r>
          <a:r>
            <a:rPr kumimoji="1" lang="ja-JP" altLang="en-US" sz="1300">
              <a:latin typeface="ＭＳ Ｐゴシック"/>
            </a:rPr>
            <a:t>年度にわたり、充当可能財源等が将来負担額を上回り、将来負担比率の数値がありません。</a:t>
          </a:r>
        </a:p>
        <a:p>
          <a:r>
            <a:rPr kumimoji="1" lang="ja-JP" altLang="en-US" sz="1300">
              <a:latin typeface="ＭＳ Ｐゴシック"/>
            </a:rPr>
            <a:t>今後の財政運営においても、将来世代に応分の負担を考慮しつつ、必要以上にこれを増やさないように努めます。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9" name="直線コネクタ 438"/>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40"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41" name="直線コネクタ 440"/>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8" name="フローチャート :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類似団体と比較して低い数値で推移していますが、これは一般廃棄物処理業務や消防業務等を一部事務組合で行っているためです。</a:t>
          </a:r>
          <a:endParaRPr kumimoji="1" lang="en-US" altLang="ja-JP" sz="1300">
            <a:latin typeface="ＭＳ Ｐゴシック"/>
          </a:endParaRPr>
        </a:p>
        <a:p>
          <a:r>
            <a:rPr kumimoji="1" lang="ja-JP" altLang="en-US" sz="1300">
              <a:latin typeface="ＭＳ Ｐゴシック"/>
            </a:rPr>
            <a:t>これらの一部事務組合の人件費分に充てる負担金を加味した場合は、類似団体の平均値を上回りますので、今後はさらなる人件費の削減に努めます。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73660</xdr:rowOff>
    </xdr:to>
    <xdr:cxnSp macro="">
      <xdr:nvCxnSpPr>
        <xdr:cNvPr id="66" name="直線コネクタ 65"/>
        <xdr:cNvCxnSpPr/>
      </xdr:nvCxnSpPr>
      <xdr:spPr>
        <a:xfrm>
          <a:off x="3987800" y="59944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1270</xdr:rowOff>
    </xdr:to>
    <xdr:cxnSp macro="">
      <xdr:nvCxnSpPr>
        <xdr:cNvPr id="69" name="直線コネクタ 68"/>
        <xdr:cNvCxnSpPr/>
      </xdr:nvCxnSpPr>
      <xdr:spPr>
        <a:xfrm flipV="1">
          <a:off x="3098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58420</xdr:rowOff>
    </xdr:to>
    <xdr:cxnSp macro="">
      <xdr:nvCxnSpPr>
        <xdr:cNvPr id="72" name="直線コネクタ 71"/>
        <xdr:cNvCxnSpPr/>
      </xdr:nvCxnSpPr>
      <xdr:spPr>
        <a:xfrm flipV="1">
          <a:off x="2209800" y="6002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58420</xdr:rowOff>
    </xdr:to>
    <xdr:cxnSp macro="">
      <xdr:nvCxnSpPr>
        <xdr:cNvPr id="75" name="直線コネクタ 74"/>
        <xdr:cNvCxnSpPr/>
      </xdr:nvCxnSpPr>
      <xdr:spPr>
        <a:xfrm>
          <a:off x="1320800" y="6024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74947</xdr:rowOff>
    </xdr:from>
    <xdr:ext cx="762000" cy="259045"/>
    <xdr:sp macro="" textlink="">
      <xdr:nvSpPr>
        <xdr:cNvPr id="79" name="テキスト ボックス 78"/>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22860</xdr:rowOff>
    </xdr:from>
    <xdr:to>
      <xdr:col>7</xdr:col>
      <xdr:colOff>66675</xdr:colOff>
      <xdr:row>35</xdr:row>
      <xdr:rowOff>124460</xdr:rowOff>
    </xdr:to>
    <xdr:sp macro="" textlink="">
      <xdr:nvSpPr>
        <xdr:cNvPr id="85" name="円/楕円 84"/>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39387</xdr:rowOff>
    </xdr:from>
    <xdr:ext cx="762000" cy="259045"/>
    <xdr:sp macro="" textlink="">
      <xdr:nvSpPr>
        <xdr:cNvPr id="86" name="人件費該当値テキスト"/>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7620</xdr:rowOff>
    </xdr:from>
    <xdr:to>
      <xdr:col>3</xdr:col>
      <xdr:colOff>193675</xdr:colOff>
      <xdr:row>35</xdr:row>
      <xdr:rowOff>109220</xdr:rowOff>
    </xdr:to>
    <xdr:sp macro="" textlink="">
      <xdr:nvSpPr>
        <xdr:cNvPr id="91" name="円/楕円 90"/>
        <xdr:cNvSpPr/>
      </xdr:nvSpPr>
      <xdr:spPr>
        <a:xfrm>
          <a:off x="2159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119397</xdr:rowOff>
    </xdr:from>
    <xdr:ext cx="762000" cy="259045"/>
    <xdr:sp macro="" textlink="">
      <xdr:nvSpPr>
        <xdr:cNvPr id="92" name="テキスト ボックス 91"/>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かかる経常収支比率が類似団体と比較して高い数値で推移しているのは委託料によるところが大きいものです。これまで直営で行ってきた業務を外部委託したり、施設の維持管理にかかる業務委託が増加していることが委託料を押し上げている要因です。</a:t>
          </a:r>
        </a:p>
        <a:p>
          <a:r>
            <a:rPr kumimoji="1" lang="ja-JP" altLang="en-US" sz="1200">
              <a:latin typeface="ＭＳ Ｐゴシック"/>
            </a:rPr>
            <a:t>今後は、ファシリティマネジメントの考え方を導入して、すべての施設を統括的に管理し、維持管理費を計画的に予算計上することで、コスト削減と利用者の安全確保を両立していきます。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35560</xdr:rowOff>
    </xdr:from>
    <xdr:to>
      <xdr:col>24</xdr:col>
      <xdr:colOff>31750</xdr:colOff>
      <xdr:row>17</xdr:row>
      <xdr:rowOff>81280</xdr:rowOff>
    </xdr:to>
    <xdr:cxnSp macro="">
      <xdr:nvCxnSpPr>
        <xdr:cNvPr id="126" name="直線コネクタ 125"/>
        <xdr:cNvCxnSpPr/>
      </xdr:nvCxnSpPr>
      <xdr:spPr>
        <a:xfrm>
          <a:off x="15671800" y="29502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5080</xdr:rowOff>
    </xdr:from>
    <xdr:to>
      <xdr:col>22</xdr:col>
      <xdr:colOff>565150</xdr:colOff>
      <xdr:row>17</xdr:row>
      <xdr:rowOff>35560</xdr:rowOff>
    </xdr:to>
    <xdr:cxnSp macro="">
      <xdr:nvCxnSpPr>
        <xdr:cNvPr id="129" name="直線コネクタ 128"/>
        <xdr:cNvCxnSpPr/>
      </xdr:nvCxnSpPr>
      <xdr:spPr>
        <a:xfrm>
          <a:off x="14782800" y="2919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161290</xdr:rowOff>
    </xdr:from>
    <xdr:to>
      <xdr:col>21</xdr:col>
      <xdr:colOff>361950</xdr:colOff>
      <xdr:row>17</xdr:row>
      <xdr:rowOff>5080</xdr:rowOff>
    </xdr:to>
    <xdr:cxnSp macro="">
      <xdr:nvCxnSpPr>
        <xdr:cNvPr id="132" name="直線コネクタ 131"/>
        <xdr:cNvCxnSpPr/>
      </xdr:nvCxnSpPr>
      <xdr:spPr>
        <a:xfrm>
          <a:off x="13893800" y="2904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130810</xdr:rowOff>
    </xdr:from>
    <xdr:to>
      <xdr:col>20</xdr:col>
      <xdr:colOff>158750</xdr:colOff>
      <xdr:row>16</xdr:row>
      <xdr:rowOff>161290</xdr:rowOff>
    </xdr:to>
    <xdr:cxnSp macro="">
      <xdr:nvCxnSpPr>
        <xdr:cNvPr id="135" name="直線コネクタ 134"/>
        <xdr:cNvCxnSpPr/>
      </xdr:nvCxnSpPr>
      <xdr:spPr>
        <a:xfrm>
          <a:off x="13004800" y="2874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30480</xdr:rowOff>
    </xdr:from>
    <xdr:to>
      <xdr:col>24</xdr:col>
      <xdr:colOff>82550</xdr:colOff>
      <xdr:row>17</xdr:row>
      <xdr:rowOff>132080</xdr:rowOff>
    </xdr:to>
    <xdr:sp macro="" textlink="">
      <xdr:nvSpPr>
        <xdr:cNvPr id="145" name="円/楕円 144"/>
        <xdr:cNvSpPr/>
      </xdr:nvSpPr>
      <xdr:spPr>
        <a:xfrm>
          <a:off x="164592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2557</xdr:rowOff>
    </xdr:from>
    <xdr:ext cx="762000" cy="259045"/>
    <xdr:sp macro="" textlink="">
      <xdr:nvSpPr>
        <xdr:cNvPr id="146" name="物件費該当値テキスト"/>
        <xdr:cNvSpPr txBox="1"/>
      </xdr:nvSpPr>
      <xdr:spPr>
        <a:xfrm>
          <a:off x="165989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156210</xdr:rowOff>
    </xdr:from>
    <xdr:to>
      <xdr:col>22</xdr:col>
      <xdr:colOff>615950</xdr:colOff>
      <xdr:row>17</xdr:row>
      <xdr:rowOff>86360</xdr:rowOff>
    </xdr:to>
    <xdr:sp macro="" textlink="">
      <xdr:nvSpPr>
        <xdr:cNvPr id="147" name="円/楕円 146"/>
        <xdr:cNvSpPr/>
      </xdr:nvSpPr>
      <xdr:spPr>
        <a:xfrm>
          <a:off x="15621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71137</xdr:rowOff>
    </xdr:from>
    <xdr:ext cx="736600" cy="259045"/>
    <xdr:sp macro="" textlink="">
      <xdr:nvSpPr>
        <xdr:cNvPr id="148" name="テキスト ボックス 147"/>
        <xdr:cNvSpPr txBox="1"/>
      </xdr:nvSpPr>
      <xdr:spPr>
        <a:xfrm>
          <a:off x="15290800" y="298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125730</xdr:rowOff>
    </xdr:from>
    <xdr:to>
      <xdr:col>21</xdr:col>
      <xdr:colOff>412750</xdr:colOff>
      <xdr:row>17</xdr:row>
      <xdr:rowOff>55880</xdr:rowOff>
    </xdr:to>
    <xdr:sp macro="" textlink="">
      <xdr:nvSpPr>
        <xdr:cNvPr id="149" name="円/楕円 148"/>
        <xdr:cNvSpPr/>
      </xdr:nvSpPr>
      <xdr:spPr>
        <a:xfrm>
          <a:off x="14732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40657</xdr:rowOff>
    </xdr:from>
    <xdr:ext cx="762000" cy="259045"/>
    <xdr:sp macro="" textlink="">
      <xdr:nvSpPr>
        <xdr:cNvPr id="150" name="テキスト ボックス 149"/>
        <xdr:cNvSpPr txBox="1"/>
      </xdr:nvSpPr>
      <xdr:spPr>
        <a:xfrm>
          <a:off x="14401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110490</xdr:rowOff>
    </xdr:from>
    <xdr:to>
      <xdr:col>20</xdr:col>
      <xdr:colOff>209550</xdr:colOff>
      <xdr:row>17</xdr:row>
      <xdr:rowOff>40640</xdr:rowOff>
    </xdr:to>
    <xdr:sp macro="" textlink="">
      <xdr:nvSpPr>
        <xdr:cNvPr id="151" name="円/楕円 150"/>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25417</xdr:rowOff>
    </xdr:from>
    <xdr:ext cx="762000" cy="259045"/>
    <xdr:sp macro="" textlink="">
      <xdr:nvSpPr>
        <xdr:cNvPr id="152" name="テキスト ボックス 151"/>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80010</xdr:rowOff>
    </xdr:from>
    <xdr:to>
      <xdr:col>19</xdr:col>
      <xdr:colOff>6350</xdr:colOff>
      <xdr:row>17</xdr:row>
      <xdr:rowOff>10160</xdr:rowOff>
    </xdr:to>
    <xdr:sp macro="" textlink="">
      <xdr:nvSpPr>
        <xdr:cNvPr id="153" name="円/楕円 152"/>
        <xdr:cNvSpPr/>
      </xdr:nvSpPr>
      <xdr:spPr>
        <a:xfrm>
          <a:off x="129540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166387</xdr:rowOff>
    </xdr:from>
    <xdr:ext cx="762000" cy="259045"/>
    <xdr:sp macro="" textlink="">
      <xdr:nvSpPr>
        <xdr:cNvPr id="154" name="テキスト ボックス 153"/>
        <xdr:cNvSpPr txBox="1"/>
      </xdr:nvSpPr>
      <xdr:spPr>
        <a:xfrm>
          <a:off x="12623800" y="29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子ども医療費を拡充しながらも、類似団体の平均値を下回る数値となっており、適正な状態と考えられます。</a:t>
          </a:r>
        </a:p>
        <a:p>
          <a:r>
            <a:rPr kumimoji="1" lang="ja-JP" altLang="en-US" sz="1300">
              <a:latin typeface="ＭＳ Ｐゴシック"/>
            </a:rPr>
            <a:t>今後も扶助を必要とする住民には十分な配慮をしつつ、必要な者に必要な援助が行きわたるように努めます。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6" name="直線コネクタ 185"/>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54</xdr:row>
      <xdr:rowOff>165100</xdr:rowOff>
    </xdr:to>
    <xdr:cxnSp macro="">
      <xdr:nvCxnSpPr>
        <xdr:cNvPr id="189" name="直線コネクタ 188"/>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54</xdr:row>
      <xdr:rowOff>165100</xdr:rowOff>
    </xdr:to>
    <xdr:cxnSp macro="">
      <xdr:nvCxnSpPr>
        <xdr:cNvPr id="192" name="直線コネクタ 191"/>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165100</xdr:rowOff>
    </xdr:to>
    <xdr:cxnSp macro="">
      <xdr:nvCxnSpPr>
        <xdr:cNvPr id="195" name="直線コネクタ 194"/>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ここでの経常経費は、主に繰出金によるものです。その中でも農業集落排水処理施設事業特別会計への繰出金が多くなっています。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90424</xdr:rowOff>
    </xdr:from>
    <xdr:to>
      <xdr:col>24</xdr:col>
      <xdr:colOff>31750</xdr:colOff>
      <xdr:row>54</xdr:row>
      <xdr:rowOff>94996</xdr:rowOff>
    </xdr:to>
    <xdr:cxnSp macro="">
      <xdr:nvCxnSpPr>
        <xdr:cNvPr id="244" name="直線コネクタ 243"/>
        <xdr:cNvCxnSpPr/>
      </xdr:nvCxnSpPr>
      <xdr:spPr>
        <a:xfrm>
          <a:off x="15671800" y="9348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62992</xdr:rowOff>
    </xdr:from>
    <xdr:to>
      <xdr:col>22</xdr:col>
      <xdr:colOff>565150</xdr:colOff>
      <xdr:row>54</xdr:row>
      <xdr:rowOff>90424</xdr:rowOff>
    </xdr:to>
    <xdr:cxnSp macro="">
      <xdr:nvCxnSpPr>
        <xdr:cNvPr id="247" name="直線コネクタ 246"/>
        <xdr:cNvCxnSpPr/>
      </xdr:nvCxnSpPr>
      <xdr:spPr>
        <a:xfrm>
          <a:off x="14782800" y="9321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62992</xdr:rowOff>
    </xdr:from>
    <xdr:to>
      <xdr:col>21</xdr:col>
      <xdr:colOff>361950</xdr:colOff>
      <xdr:row>54</xdr:row>
      <xdr:rowOff>62992</xdr:rowOff>
    </xdr:to>
    <xdr:cxnSp macro="">
      <xdr:nvCxnSpPr>
        <xdr:cNvPr id="250" name="直線コネクタ 249"/>
        <xdr:cNvCxnSpPr/>
      </xdr:nvCxnSpPr>
      <xdr:spPr>
        <a:xfrm>
          <a:off x="13893800" y="932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2" name="テキスト ボックス 251"/>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62992</xdr:rowOff>
    </xdr:from>
    <xdr:to>
      <xdr:col>20</xdr:col>
      <xdr:colOff>158750</xdr:colOff>
      <xdr:row>54</xdr:row>
      <xdr:rowOff>94996</xdr:rowOff>
    </xdr:to>
    <xdr:cxnSp macro="">
      <xdr:nvCxnSpPr>
        <xdr:cNvPr id="253" name="直線コネクタ 252"/>
        <xdr:cNvCxnSpPr/>
      </xdr:nvCxnSpPr>
      <xdr:spPr>
        <a:xfrm flipV="1">
          <a:off x="13004800" y="9321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7" name="テキスト ボックス 256"/>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44196</xdr:rowOff>
    </xdr:from>
    <xdr:to>
      <xdr:col>24</xdr:col>
      <xdr:colOff>82550</xdr:colOff>
      <xdr:row>54</xdr:row>
      <xdr:rowOff>145796</xdr:rowOff>
    </xdr:to>
    <xdr:sp macro="" textlink="">
      <xdr:nvSpPr>
        <xdr:cNvPr id="263" name="円/楕円 262"/>
        <xdr:cNvSpPr/>
      </xdr:nvSpPr>
      <xdr:spPr>
        <a:xfrm>
          <a:off x="164592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124223</xdr:rowOff>
    </xdr:from>
    <xdr:ext cx="762000" cy="259045"/>
    <xdr:sp macro="" textlink="">
      <xdr:nvSpPr>
        <xdr:cNvPr id="264" name="その他該当値テキスト"/>
        <xdr:cNvSpPr txBox="1"/>
      </xdr:nvSpPr>
      <xdr:spPr>
        <a:xfrm>
          <a:off x="16598900" y="921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39624</xdr:rowOff>
    </xdr:from>
    <xdr:to>
      <xdr:col>22</xdr:col>
      <xdr:colOff>615950</xdr:colOff>
      <xdr:row>54</xdr:row>
      <xdr:rowOff>141224</xdr:rowOff>
    </xdr:to>
    <xdr:sp macro="" textlink="">
      <xdr:nvSpPr>
        <xdr:cNvPr id="265" name="円/楕円 264"/>
        <xdr:cNvSpPr/>
      </xdr:nvSpPr>
      <xdr:spPr>
        <a:xfrm>
          <a:off x="15621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151401</xdr:rowOff>
    </xdr:from>
    <xdr:ext cx="736600" cy="259045"/>
    <xdr:sp macro="" textlink="">
      <xdr:nvSpPr>
        <xdr:cNvPr id="266" name="テキスト ボックス 265"/>
        <xdr:cNvSpPr txBox="1"/>
      </xdr:nvSpPr>
      <xdr:spPr>
        <a:xfrm>
          <a:off x="15290800" y="90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xdr:rowOff>
    </xdr:from>
    <xdr:to>
      <xdr:col>21</xdr:col>
      <xdr:colOff>412750</xdr:colOff>
      <xdr:row>54</xdr:row>
      <xdr:rowOff>113792</xdr:rowOff>
    </xdr:to>
    <xdr:sp macro="" textlink="">
      <xdr:nvSpPr>
        <xdr:cNvPr id="267" name="円/楕円 266"/>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123969</xdr:rowOff>
    </xdr:from>
    <xdr:ext cx="762000" cy="259045"/>
    <xdr:sp macro="" textlink="">
      <xdr:nvSpPr>
        <xdr:cNvPr id="268" name="テキスト ボックス 267"/>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xdr:rowOff>
    </xdr:from>
    <xdr:to>
      <xdr:col>20</xdr:col>
      <xdr:colOff>209550</xdr:colOff>
      <xdr:row>54</xdr:row>
      <xdr:rowOff>113792</xdr:rowOff>
    </xdr:to>
    <xdr:sp macro="" textlink="">
      <xdr:nvSpPr>
        <xdr:cNvPr id="269" name="円/楕円 268"/>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123969</xdr:rowOff>
    </xdr:from>
    <xdr:ext cx="762000" cy="259045"/>
    <xdr:sp macro="" textlink="">
      <xdr:nvSpPr>
        <xdr:cNvPr id="270" name="テキスト ボックス 269"/>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44196</xdr:rowOff>
    </xdr:from>
    <xdr:to>
      <xdr:col>19</xdr:col>
      <xdr:colOff>6350</xdr:colOff>
      <xdr:row>54</xdr:row>
      <xdr:rowOff>145796</xdr:rowOff>
    </xdr:to>
    <xdr:sp macro="" textlink="">
      <xdr:nvSpPr>
        <xdr:cNvPr id="271" name="円/楕円 270"/>
        <xdr:cNvSpPr/>
      </xdr:nvSpPr>
      <xdr:spPr>
        <a:xfrm>
          <a:off x="12954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155973</xdr:rowOff>
    </xdr:from>
    <xdr:ext cx="762000" cy="259045"/>
    <xdr:sp macro="" textlink="">
      <xdr:nvSpPr>
        <xdr:cNvPr id="272" name="テキスト ボックス 271"/>
        <xdr:cNvSpPr txBox="1"/>
      </xdr:nvSpPr>
      <xdr:spPr>
        <a:xfrm>
          <a:off x="12623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類似団体の平均値を上回る数値となっていますが、これは一般廃棄物処理事業や消防業務等を一部事務組合で行っているためです。一部事務組合負担金の人口</a:t>
          </a:r>
          <a:r>
            <a:rPr kumimoji="1" lang="en-US" altLang="ja-JP" sz="1300">
              <a:latin typeface="ＭＳ Ｐゴシック"/>
            </a:rPr>
            <a:t>1</a:t>
          </a:r>
          <a:r>
            <a:rPr kumimoji="1" lang="ja-JP" altLang="en-US" sz="1300">
              <a:latin typeface="ＭＳ Ｐゴシック"/>
            </a:rPr>
            <a:t>人当たり決算額を抑制していくことが、今後の行政課題です。</a:t>
          </a:r>
        </a:p>
        <a:p>
          <a:r>
            <a:rPr kumimoji="1" lang="ja-JP" altLang="en-US" sz="1300">
              <a:latin typeface="ＭＳ Ｐゴシック"/>
            </a:rPr>
            <a:t>また、各団体への補助金の見直しを進め、補助費の総額を圧縮するよう努めます。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8" name="テキスト ボックス 28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0" name="テキスト ボックス 28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2" name="テキスト ボックス 29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4" name="テキスト ボックス 29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6" name="テキスト ボックス 29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81280</xdr:rowOff>
    </xdr:from>
    <xdr:to>
      <xdr:col>24</xdr:col>
      <xdr:colOff>31750</xdr:colOff>
      <xdr:row>39</xdr:row>
      <xdr:rowOff>123190</xdr:rowOff>
    </xdr:to>
    <xdr:cxnSp macro="">
      <xdr:nvCxnSpPr>
        <xdr:cNvPr id="300" name="直線コネクタ 299"/>
        <xdr:cNvCxnSpPr/>
      </xdr:nvCxnSpPr>
      <xdr:spPr>
        <a:xfrm flipV="1">
          <a:off x="16510000" y="55676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95267</xdr:rowOff>
    </xdr:from>
    <xdr:ext cx="762000" cy="259045"/>
    <xdr:sp macro="" textlink="">
      <xdr:nvSpPr>
        <xdr:cNvPr id="301" name="補助費等最小値テキスト"/>
        <xdr:cNvSpPr txBox="1"/>
      </xdr:nvSpPr>
      <xdr:spPr>
        <a:xfrm>
          <a:off x="16598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39</xdr:row>
      <xdr:rowOff>123190</xdr:rowOff>
    </xdr:from>
    <xdr:to>
      <xdr:col>24</xdr:col>
      <xdr:colOff>120650</xdr:colOff>
      <xdr:row>39</xdr:row>
      <xdr:rowOff>123190</xdr:rowOff>
    </xdr:to>
    <xdr:cxnSp macro="">
      <xdr:nvCxnSpPr>
        <xdr:cNvPr id="302" name="直線コネクタ 301"/>
        <xdr:cNvCxnSpPr/>
      </xdr:nvCxnSpPr>
      <xdr:spPr>
        <a:xfrm>
          <a:off x="164211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167657</xdr:rowOff>
    </xdr:from>
    <xdr:ext cx="762000" cy="259045"/>
    <xdr:sp macro="" textlink="">
      <xdr:nvSpPr>
        <xdr:cNvPr id="303"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81280</xdr:rowOff>
    </xdr:from>
    <xdr:to>
      <xdr:col>24</xdr:col>
      <xdr:colOff>120650</xdr:colOff>
      <xdr:row>32</xdr:row>
      <xdr:rowOff>81280</xdr:rowOff>
    </xdr:to>
    <xdr:cxnSp macro="">
      <xdr:nvCxnSpPr>
        <xdr:cNvPr id="304" name="直線コネクタ 303"/>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62230</xdr:rowOff>
    </xdr:from>
    <xdr:to>
      <xdr:col>24</xdr:col>
      <xdr:colOff>31750</xdr:colOff>
      <xdr:row>39</xdr:row>
      <xdr:rowOff>123190</xdr:rowOff>
    </xdr:to>
    <xdr:cxnSp macro="">
      <xdr:nvCxnSpPr>
        <xdr:cNvPr id="305" name="直線コネクタ 304"/>
        <xdr:cNvCxnSpPr/>
      </xdr:nvCxnSpPr>
      <xdr:spPr>
        <a:xfrm>
          <a:off x="15671800" y="6748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165117</xdr:rowOff>
    </xdr:from>
    <xdr:ext cx="762000" cy="259045"/>
    <xdr:sp macro="" textlink="">
      <xdr:nvSpPr>
        <xdr:cNvPr id="306" name="補助費等平均値テキスト"/>
        <xdr:cNvSpPr txBox="1"/>
      </xdr:nvSpPr>
      <xdr:spPr>
        <a:xfrm>
          <a:off x="16598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07" name="フローチャート : 判断 306"/>
        <xdr:cNvSpPr/>
      </xdr:nvSpPr>
      <xdr:spPr>
        <a:xfrm>
          <a:off x="16459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62230</xdr:rowOff>
    </xdr:from>
    <xdr:to>
      <xdr:col>22</xdr:col>
      <xdr:colOff>565150</xdr:colOff>
      <xdr:row>39</xdr:row>
      <xdr:rowOff>100330</xdr:rowOff>
    </xdr:to>
    <xdr:cxnSp macro="">
      <xdr:nvCxnSpPr>
        <xdr:cNvPr id="308" name="直線コネクタ 307"/>
        <xdr:cNvCxnSpPr/>
      </xdr:nvCxnSpPr>
      <xdr:spPr>
        <a:xfrm flipV="1">
          <a:off x="14782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148590</xdr:rowOff>
    </xdr:from>
    <xdr:to>
      <xdr:col>22</xdr:col>
      <xdr:colOff>615950</xdr:colOff>
      <xdr:row>36</xdr:row>
      <xdr:rowOff>78740</xdr:rowOff>
    </xdr:to>
    <xdr:sp macro="" textlink="">
      <xdr:nvSpPr>
        <xdr:cNvPr id="309" name="フローチャート : 判断 308"/>
        <xdr:cNvSpPr/>
      </xdr:nvSpPr>
      <xdr:spPr>
        <a:xfrm>
          <a:off x="15621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10" name="テキスト ボックス 309"/>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100330</xdr:rowOff>
    </xdr:from>
    <xdr:to>
      <xdr:col>21</xdr:col>
      <xdr:colOff>361950</xdr:colOff>
      <xdr:row>40</xdr:row>
      <xdr:rowOff>35560</xdr:rowOff>
    </xdr:to>
    <xdr:cxnSp macro="">
      <xdr:nvCxnSpPr>
        <xdr:cNvPr id="311" name="直線コネクタ 310"/>
        <xdr:cNvCxnSpPr/>
      </xdr:nvCxnSpPr>
      <xdr:spPr>
        <a:xfrm flipV="1">
          <a:off x="13893800" y="678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2" name="フローチャート : 判断 311"/>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3" name="テキスト ボックス 312"/>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115570</xdr:rowOff>
    </xdr:from>
    <xdr:to>
      <xdr:col>20</xdr:col>
      <xdr:colOff>158750</xdr:colOff>
      <xdr:row>40</xdr:row>
      <xdr:rowOff>35560</xdr:rowOff>
    </xdr:to>
    <xdr:cxnSp macro="">
      <xdr:nvCxnSpPr>
        <xdr:cNvPr id="314" name="直線コネクタ 313"/>
        <xdr:cNvCxnSpPr/>
      </xdr:nvCxnSpPr>
      <xdr:spPr>
        <a:xfrm>
          <a:off x="13004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140970</xdr:rowOff>
    </xdr:from>
    <xdr:to>
      <xdr:col>20</xdr:col>
      <xdr:colOff>209550</xdr:colOff>
      <xdr:row>36</xdr:row>
      <xdr:rowOff>71120</xdr:rowOff>
    </xdr:to>
    <xdr:sp macro="" textlink="">
      <xdr:nvSpPr>
        <xdr:cNvPr id="315" name="フローチャート : 判断 314"/>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81297</xdr:rowOff>
    </xdr:from>
    <xdr:ext cx="762000" cy="259045"/>
    <xdr:sp macro="" textlink="">
      <xdr:nvSpPr>
        <xdr:cNvPr id="316" name="テキスト ボックス 315"/>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17" name="フローチャート : 判断 316"/>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18" name="テキスト ボックス 31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72390</xdr:rowOff>
    </xdr:from>
    <xdr:to>
      <xdr:col>24</xdr:col>
      <xdr:colOff>82550</xdr:colOff>
      <xdr:row>40</xdr:row>
      <xdr:rowOff>2540</xdr:rowOff>
    </xdr:to>
    <xdr:sp macro="" textlink="">
      <xdr:nvSpPr>
        <xdr:cNvPr id="324" name="円/楕円 323"/>
        <xdr:cNvSpPr/>
      </xdr:nvSpPr>
      <xdr:spPr>
        <a:xfrm>
          <a:off x="16459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152417</xdr:rowOff>
    </xdr:from>
    <xdr:ext cx="762000" cy="259045"/>
    <xdr:sp macro="" textlink="">
      <xdr:nvSpPr>
        <xdr:cNvPr id="325" name="補助費等該当値テキスト"/>
        <xdr:cNvSpPr txBox="1"/>
      </xdr:nvSpPr>
      <xdr:spPr>
        <a:xfrm>
          <a:off x="16598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11430</xdr:rowOff>
    </xdr:from>
    <xdr:to>
      <xdr:col>22</xdr:col>
      <xdr:colOff>615950</xdr:colOff>
      <xdr:row>39</xdr:row>
      <xdr:rowOff>113030</xdr:rowOff>
    </xdr:to>
    <xdr:sp macro="" textlink="">
      <xdr:nvSpPr>
        <xdr:cNvPr id="326" name="円/楕円 325"/>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97807</xdr:rowOff>
    </xdr:from>
    <xdr:ext cx="736600" cy="259045"/>
    <xdr:sp macro="" textlink="">
      <xdr:nvSpPr>
        <xdr:cNvPr id="327" name="テキスト ボックス 326"/>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49530</xdr:rowOff>
    </xdr:from>
    <xdr:to>
      <xdr:col>21</xdr:col>
      <xdr:colOff>412750</xdr:colOff>
      <xdr:row>39</xdr:row>
      <xdr:rowOff>151130</xdr:rowOff>
    </xdr:to>
    <xdr:sp macro="" textlink="">
      <xdr:nvSpPr>
        <xdr:cNvPr id="328" name="円/楕円 327"/>
        <xdr:cNvSpPr/>
      </xdr:nvSpPr>
      <xdr:spPr>
        <a:xfrm>
          <a:off x="14732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135907</xdr:rowOff>
    </xdr:from>
    <xdr:ext cx="762000" cy="259045"/>
    <xdr:sp macro="" textlink="">
      <xdr:nvSpPr>
        <xdr:cNvPr id="329" name="テキスト ボックス 328"/>
        <xdr:cNvSpPr txBox="1"/>
      </xdr:nvSpPr>
      <xdr:spPr>
        <a:xfrm>
          <a:off x="14401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156210</xdr:rowOff>
    </xdr:from>
    <xdr:to>
      <xdr:col>20</xdr:col>
      <xdr:colOff>209550</xdr:colOff>
      <xdr:row>40</xdr:row>
      <xdr:rowOff>86360</xdr:rowOff>
    </xdr:to>
    <xdr:sp macro="" textlink="">
      <xdr:nvSpPr>
        <xdr:cNvPr id="330" name="円/楕円 329"/>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71137</xdr:rowOff>
    </xdr:from>
    <xdr:ext cx="762000" cy="259045"/>
    <xdr:sp macro="" textlink="">
      <xdr:nvSpPr>
        <xdr:cNvPr id="331" name="テキスト ボックス 330"/>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64770</xdr:rowOff>
    </xdr:from>
    <xdr:to>
      <xdr:col>19</xdr:col>
      <xdr:colOff>6350</xdr:colOff>
      <xdr:row>39</xdr:row>
      <xdr:rowOff>166370</xdr:rowOff>
    </xdr:to>
    <xdr:sp macro="" textlink="">
      <xdr:nvSpPr>
        <xdr:cNvPr id="332" name="円/楕円 331"/>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151147</xdr:rowOff>
    </xdr:from>
    <xdr:ext cx="762000" cy="259045"/>
    <xdr:sp macro="" textlink="">
      <xdr:nvSpPr>
        <xdr:cNvPr id="333" name="テキスト ボックス 332"/>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過去２０年にわたり新発債を抑制してきたことから、類似団体と比較しても、かなり低い数値で推移しています。</a:t>
          </a:r>
        </a:p>
        <a:p>
          <a:r>
            <a:rPr kumimoji="1" lang="ja-JP" altLang="en-US" sz="1300">
              <a:latin typeface="ＭＳ Ｐゴシック"/>
            </a:rPr>
            <a:t>また、下水道事業や一部事務組合の操出金を含めた公債費に準ずる費用の人口</a:t>
          </a:r>
          <a:r>
            <a:rPr kumimoji="1" lang="en-US" altLang="ja-JP" sz="1300">
              <a:latin typeface="ＭＳ Ｐゴシック"/>
            </a:rPr>
            <a:t>1</a:t>
          </a:r>
          <a:r>
            <a:rPr kumimoji="1" lang="ja-JP" altLang="en-US" sz="1300">
              <a:latin typeface="ＭＳ Ｐゴシック"/>
            </a:rPr>
            <a:t>人当たりの歳出決算額についても類似団体を下回っています。</a:t>
          </a:r>
        </a:p>
        <a:p>
          <a:r>
            <a:rPr kumimoji="1" lang="ja-JP" altLang="en-US" sz="1300">
              <a:latin typeface="ＭＳ Ｐゴシック"/>
            </a:rPr>
            <a:t>今後も将来世代が負担すべき費用は考慮しつつ、新発債をできる限り抑制し、なるべく将来世代の負担を軽減するよう努めます。</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8" name="直線コネクタ 357"/>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9"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60" name="直線コネクタ 359"/>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88138</xdr:rowOff>
    </xdr:from>
    <xdr:to>
      <xdr:col>7</xdr:col>
      <xdr:colOff>15875</xdr:colOff>
      <xdr:row>73</xdr:row>
      <xdr:rowOff>133858</xdr:rowOff>
    </xdr:to>
    <xdr:cxnSp macro="">
      <xdr:nvCxnSpPr>
        <xdr:cNvPr id="363" name="直線コネクタ 362"/>
        <xdr:cNvCxnSpPr/>
      </xdr:nvCxnSpPr>
      <xdr:spPr>
        <a:xfrm flipV="1">
          <a:off x="3987800" y="126039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5" name="フローチャート :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133858</xdr:rowOff>
    </xdr:from>
    <xdr:to>
      <xdr:col>5</xdr:col>
      <xdr:colOff>549275</xdr:colOff>
      <xdr:row>74</xdr:row>
      <xdr:rowOff>30988</xdr:rowOff>
    </xdr:to>
    <xdr:cxnSp macro="">
      <xdr:nvCxnSpPr>
        <xdr:cNvPr id="366" name="直線コネクタ 365"/>
        <xdr:cNvCxnSpPr/>
      </xdr:nvCxnSpPr>
      <xdr:spPr>
        <a:xfrm flipV="1">
          <a:off x="3098800" y="12649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7" name="フローチャート : 判断 36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8" name="テキスト ボックス 36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30988</xdr:rowOff>
    </xdr:from>
    <xdr:to>
      <xdr:col>4</xdr:col>
      <xdr:colOff>346075</xdr:colOff>
      <xdr:row>74</xdr:row>
      <xdr:rowOff>40132</xdr:rowOff>
    </xdr:to>
    <xdr:cxnSp macro="">
      <xdr:nvCxnSpPr>
        <xdr:cNvPr id="369" name="直線コネクタ 368"/>
        <xdr:cNvCxnSpPr/>
      </xdr:nvCxnSpPr>
      <xdr:spPr>
        <a:xfrm flipV="1">
          <a:off x="2209800" y="12718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70" name="フローチャート : 判断 369"/>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71" name="テキスト ボックス 370"/>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40132</xdr:rowOff>
    </xdr:to>
    <xdr:cxnSp macro="">
      <xdr:nvCxnSpPr>
        <xdr:cNvPr id="372" name="直線コネクタ 371"/>
        <xdr:cNvCxnSpPr/>
      </xdr:nvCxnSpPr>
      <xdr:spPr>
        <a:xfrm>
          <a:off x="1320800" y="12722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3" name="フローチャート :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4" name="テキスト ボックス 373"/>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5" name="フローチャート : 判断 374"/>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6" name="テキスト ボックス 375"/>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37338</xdr:rowOff>
    </xdr:from>
    <xdr:to>
      <xdr:col>7</xdr:col>
      <xdr:colOff>66675</xdr:colOff>
      <xdr:row>73</xdr:row>
      <xdr:rowOff>138938</xdr:rowOff>
    </xdr:to>
    <xdr:sp macro="" textlink="">
      <xdr:nvSpPr>
        <xdr:cNvPr id="382" name="円/楕円 381"/>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117365</xdr:rowOff>
    </xdr:from>
    <xdr:ext cx="762000" cy="259045"/>
    <xdr:sp macro="" textlink="">
      <xdr:nvSpPr>
        <xdr:cNvPr id="383" name="公債費該当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83058</xdr:rowOff>
    </xdr:from>
    <xdr:to>
      <xdr:col>5</xdr:col>
      <xdr:colOff>600075</xdr:colOff>
      <xdr:row>74</xdr:row>
      <xdr:rowOff>13208</xdr:rowOff>
    </xdr:to>
    <xdr:sp macro="" textlink="">
      <xdr:nvSpPr>
        <xdr:cNvPr id="384" name="円/楕円 383"/>
        <xdr:cNvSpPr/>
      </xdr:nvSpPr>
      <xdr:spPr>
        <a:xfrm>
          <a:off x="3937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23385</xdr:rowOff>
    </xdr:from>
    <xdr:ext cx="736600" cy="259045"/>
    <xdr:sp macro="" textlink="">
      <xdr:nvSpPr>
        <xdr:cNvPr id="385" name="テキスト ボックス 384"/>
        <xdr:cNvSpPr txBox="1"/>
      </xdr:nvSpPr>
      <xdr:spPr>
        <a:xfrm>
          <a:off x="3606800" y="123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151638</xdr:rowOff>
    </xdr:from>
    <xdr:to>
      <xdr:col>4</xdr:col>
      <xdr:colOff>396875</xdr:colOff>
      <xdr:row>74</xdr:row>
      <xdr:rowOff>81788</xdr:rowOff>
    </xdr:to>
    <xdr:sp macro="" textlink="">
      <xdr:nvSpPr>
        <xdr:cNvPr id="386" name="円/楕円 385"/>
        <xdr:cNvSpPr/>
      </xdr:nvSpPr>
      <xdr:spPr>
        <a:xfrm>
          <a:off x="3048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91965</xdr:rowOff>
    </xdr:from>
    <xdr:ext cx="762000" cy="259045"/>
    <xdr:sp macro="" textlink="">
      <xdr:nvSpPr>
        <xdr:cNvPr id="387" name="テキスト ボックス 386"/>
        <xdr:cNvSpPr txBox="1"/>
      </xdr:nvSpPr>
      <xdr:spPr>
        <a:xfrm>
          <a:off x="2717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160782</xdr:rowOff>
    </xdr:from>
    <xdr:to>
      <xdr:col>3</xdr:col>
      <xdr:colOff>193675</xdr:colOff>
      <xdr:row>74</xdr:row>
      <xdr:rowOff>90932</xdr:rowOff>
    </xdr:to>
    <xdr:sp macro="" textlink="">
      <xdr:nvSpPr>
        <xdr:cNvPr id="388" name="円/楕円 387"/>
        <xdr:cNvSpPr/>
      </xdr:nvSpPr>
      <xdr:spPr>
        <a:xfrm>
          <a:off x="2159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101109</xdr:rowOff>
    </xdr:from>
    <xdr:ext cx="762000" cy="259045"/>
    <xdr:sp macro="" textlink="">
      <xdr:nvSpPr>
        <xdr:cNvPr id="389" name="テキスト ボックス 388"/>
        <xdr:cNvSpPr txBox="1"/>
      </xdr:nvSpPr>
      <xdr:spPr>
        <a:xfrm>
          <a:off x="1828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156210</xdr:rowOff>
    </xdr:from>
    <xdr:to>
      <xdr:col>1</xdr:col>
      <xdr:colOff>676275</xdr:colOff>
      <xdr:row>74</xdr:row>
      <xdr:rowOff>86360</xdr:rowOff>
    </xdr:to>
    <xdr:sp macro="" textlink="">
      <xdr:nvSpPr>
        <xdr:cNvPr id="390" name="円/楕円 389"/>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96537</xdr:rowOff>
    </xdr:from>
    <xdr:ext cx="762000" cy="259045"/>
    <xdr:sp macro="" textlink="">
      <xdr:nvSpPr>
        <xdr:cNvPr id="391" name="テキスト ボックス 390"/>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ほぼ類似団体の平均値と同水準で推移しており、今後の財政運営においても、さらなる経常経費の削減に努めます。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9" name="直線コネクタ 418"/>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0"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1" name="直線コネクタ 420"/>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2"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3" name="直線コネクタ 422"/>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31750</xdr:rowOff>
    </xdr:from>
    <xdr:to>
      <xdr:col>24</xdr:col>
      <xdr:colOff>31750</xdr:colOff>
      <xdr:row>79</xdr:row>
      <xdr:rowOff>27939</xdr:rowOff>
    </xdr:to>
    <xdr:cxnSp macro="">
      <xdr:nvCxnSpPr>
        <xdr:cNvPr id="424" name="直線コネクタ 423"/>
        <xdr:cNvCxnSpPr/>
      </xdr:nvCxnSpPr>
      <xdr:spPr>
        <a:xfrm>
          <a:off x="15671800" y="1340485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5"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6" name="フローチャート : 判断 425"/>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31750</xdr:rowOff>
    </xdr:to>
    <xdr:cxnSp macro="">
      <xdr:nvCxnSpPr>
        <xdr:cNvPr id="427" name="直線コネクタ 426"/>
        <xdr:cNvCxnSpPr/>
      </xdr:nvCxnSpPr>
      <xdr:spPr>
        <a:xfrm>
          <a:off x="14782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8" name="フローチャート : 判断 427"/>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9" name="テキスト ボックス 42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100330</xdr:rowOff>
    </xdr:to>
    <xdr:cxnSp macro="">
      <xdr:nvCxnSpPr>
        <xdr:cNvPr id="430" name="直線コネクタ 429"/>
        <xdr:cNvCxnSpPr/>
      </xdr:nvCxnSpPr>
      <xdr:spPr>
        <a:xfrm flipV="1">
          <a:off x="13893800" y="13378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31" name="フローチャート : 判断 430"/>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32" name="テキスト ボックス 431"/>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100330</xdr:rowOff>
    </xdr:to>
    <xdr:cxnSp macro="">
      <xdr:nvCxnSpPr>
        <xdr:cNvPr id="433" name="直線コネクタ 432"/>
        <xdr:cNvCxnSpPr/>
      </xdr:nvCxnSpPr>
      <xdr:spPr>
        <a:xfrm>
          <a:off x="13004800" y="13378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4" name="フローチャート : 判断 433"/>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5" name="テキスト ボックス 434"/>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6" name="フローチャート : 判断 435"/>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7" name="テキスト ボックス 436"/>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148589</xdr:rowOff>
    </xdr:from>
    <xdr:to>
      <xdr:col>24</xdr:col>
      <xdr:colOff>82550</xdr:colOff>
      <xdr:row>79</xdr:row>
      <xdr:rowOff>78739</xdr:rowOff>
    </xdr:to>
    <xdr:sp macro="" textlink="">
      <xdr:nvSpPr>
        <xdr:cNvPr id="443" name="円/楕円 442"/>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120666</xdr:rowOff>
    </xdr:from>
    <xdr:ext cx="762000" cy="259045"/>
    <xdr:sp macro="" textlink="">
      <xdr:nvSpPr>
        <xdr:cNvPr id="444"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152400</xdr:rowOff>
    </xdr:from>
    <xdr:to>
      <xdr:col>22</xdr:col>
      <xdr:colOff>615950</xdr:colOff>
      <xdr:row>78</xdr:row>
      <xdr:rowOff>82550</xdr:rowOff>
    </xdr:to>
    <xdr:sp macro="" textlink="">
      <xdr:nvSpPr>
        <xdr:cNvPr id="445" name="円/楕円 444"/>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92727</xdr:rowOff>
    </xdr:from>
    <xdr:ext cx="736600" cy="259045"/>
    <xdr:sp macro="" textlink="">
      <xdr:nvSpPr>
        <xdr:cNvPr id="446" name="テキスト ボックス 445"/>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47" name="円/楕円 446"/>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66057</xdr:rowOff>
    </xdr:from>
    <xdr:ext cx="762000" cy="259045"/>
    <xdr:sp macro="" textlink="">
      <xdr:nvSpPr>
        <xdr:cNvPr id="448" name="テキスト ボックス 447"/>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9" name="円/楕円 448"/>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50" name="テキスト ボックス 449"/>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51" name="円/楕円 450"/>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52" name="テキスト ボックス 451"/>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愛知県飛島村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39584</xdr:rowOff>
    </xdr:from>
    <xdr:to>
      <xdr:col>4</xdr:col>
      <xdr:colOff>1117600</xdr:colOff>
      <xdr:row>16</xdr:row>
      <xdr:rowOff>77555</xdr:rowOff>
    </xdr:to>
    <xdr:cxnSp macro="">
      <xdr:nvCxnSpPr>
        <xdr:cNvPr id="47" name="直線コネクタ 46"/>
        <xdr:cNvCxnSpPr/>
      </xdr:nvCxnSpPr>
      <xdr:spPr bwMode="auto">
        <a:xfrm flipV="1">
          <a:off x="5003800" y="2830409"/>
          <a:ext cx="6477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77555</xdr:rowOff>
    </xdr:from>
    <xdr:to>
      <xdr:col>4</xdr:col>
      <xdr:colOff>469900</xdr:colOff>
      <xdr:row>16</xdr:row>
      <xdr:rowOff>119084</xdr:rowOff>
    </xdr:to>
    <xdr:cxnSp macro="">
      <xdr:nvCxnSpPr>
        <xdr:cNvPr id="50" name="直線コネクタ 49"/>
        <xdr:cNvCxnSpPr/>
      </xdr:nvCxnSpPr>
      <xdr:spPr bwMode="auto">
        <a:xfrm flipV="1">
          <a:off x="4305300" y="2868380"/>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119084</xdr:rowOff>
    </xdr:from>
    <xdr:to>
      <xdr:col>3</xdr:col>
      <xdr:colOff>904875</xdr:colOff>
      <xdr:row>16</xdr:row>
      <xdr:rowOff>119219</xdr:rowOff>
    </xdr:to>
    <xdr:cxnSp macro="">
      <xdr:nvCxnSpPr>
        <xdr:cNvPr id="53" name="直線コネクタ 52"/>
        <xdr:cNvCxnSpPr/>
      </xdr:nvCxnSpPr>
      <xdr:spPr bwMode="auto">
        <a:xfrm flipV="1">
          <a:off x="3606800" y="2909909"/>
          <a:ext cx="698500" cy="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119219</xdr:rowOff>
    </xdr:from>
    <xdr:to>
      <xdr:col>3</xdr:col>
      <xdr:colOff>206375</xdr:colOff>
      <xdr:row>16</xdr:row>
      <xdr:rowOff>143387</xdr:rowOff>
    </xdr:to>
    <xdr:cxnSp macro="">
      <xdr:nvCxnSpPr>
        <xdr:cNvPr id="56" name="直線コネクタ 55"/>
        <xdr:cNvCxnSpPr/>
      </xdr:nvCxnSpPr>
      <xdr:spPr bwMode="auto">
        <a:xfrm flipV="1">
          <a:off x="2908300" y="2910044"/>
          <a:ext cx="698500" cy="2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160234</xdr:rowOff>
    </xdr:from>
    <xdr:to>
      <xdr:col>5</xdr:col>
      <xdr:colOff>34925</xdr:colOff>
      <xdr:row>16</xdr:row>
      <xdr:rowOff>90384</xdr:rowOff>
    </xdr:to>
    <xdr:sp macro="" textlink="">
      <xdr:nvSpPr>
        <xdr:cNvPr id="66" name="円/楕円 65"/>
        <xdr:cNvSpPr/>
      </xdr:nvSpPr>
      <xdr:spPr bwMode="auto">
        <a:xfrm>
          <a:off x="5600700" y="277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5311</xdr:rowOff>
    </xdr:from>
    <xdr:ext cx="762000" cy="259045"/>
    <xdr:sp macro="" textlink="">
      <xdr:nvSpPr>
        <xdr:cNvPr id="67" name="人口1人当たり決算額の推移該当値テキスト130"/>
        <xdr:cNvSpPr txBox="1"/>
      </xdr:nvSpPr>
      <xdr:spPr>
        <a:xfrm>
          <a:off x="5740400" y="26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284,073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26755</xdr:rowOff>
    </xdr:from>
    <xdr:to>
      <xdr:col>4</xdr:col>
      <xdr:colOff>520700</xdr:colOff>
      <xdr:row>16</xdr:row>
      <xdr:rowOff>128355</xdr:rowOff>
    </xdr:to>
    <xdr:sp macro="" textlink="">
      <xdr:nvSpPr>
        <xdr:cNvPr id="68" name="円/楕円 67"/>
        <xdr:cNvSpPr/>
      </xdr:nvSpPr>
      <xdr:spPr bwMode="auto">
        <a:xfrm>
          <a:off x="4953000" y="281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138532</xdr:rowOff>
    </xdr:from>
    <xdr:ext cx="736600" cy="259045"/>
    <xdr:sp macro="" textlink="">
      <xdr:nvSpPr>
        <xdr:cNvPr id="69" name="テキスト ボックス 68"/>
        <xdr:cNvSpPr txBox="1"/>
      </xdr:nvSpPr>
      <xdr:spPr>
        <a:xfrm>
          <a:off x="4622800" y="258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68284</xdr:rowOff>
    </xdr:from>
    <xdr:to>
      <xdr:col>3</xdr:col>
      <xdr:colOff>955675</xdr:colOff>
      <xdr:row>16</xdr:row>
      <xdr:rowOff>169884</xdr:rowOff>
    </xdr:to>
    <xdr:sp macro="" textlink="">
      <xdr:nvSpPr>
        <xdr:cNvPr id="70" name="円/楕円 69"/>
        <xdr:cNvSpPr/>
      </xdr:nvSpPr>
      <xdr:spPr bwMode="auto">
        <a:xfrm>
          <a:off x="4254500" y="285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8611</xdr:rowOff>
    </xdr:from>
    <xdr:ext cx="762000" cy="259045"/>
    <xdr:sp macro="" textlink="">
      <xdr:nvSpPr>
        <xdr:cNvPr id="71" name="テキスト ボックス 70"/>
        <xdr:cNvSpPr txBox="1"/>
      </xdr:nvSpPr>
      <xdr:spPr>
        <a:xfrm>
          <a:off x="3924300" y="262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68419</xdr:rowOff>
    </xdr:from>
    <xdr:to>
      <xdr:col>3</xdr:col>
      <xdr:colOff>257175</xdr:colOff>
      <xdr:row>16</xdr:row>
      <xdr:rowOff>170019</xdr:rowOff>
    </xdr:to>
    <xdr:sp macro="" textlink="">
      <xdr:nvSpPr>
        <xdr:cNvPr id="72" name="円/楕円 71"/>
        <xdr:cNvSpPr/>
      </xdr:nvSpPr>
      <xdr:spPr bwMode="auto">
        <a:xfrm>
          <a:off x="3556000" y="285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8746</xdr:rowOff>
    </xdr:from>
    <xdr:ext cx="762000" cy="259045"/>
    <xdr:sp macro="" textlink="">
      <xdr:nvSpPr>
        <xdr:cNvPr id="73" name="テキスト ボックス 72"/>
        <xdr:cNvSpPr txBox="1"/>
      </xdr:nvSpPr>
      <xdr:spPr>
        <a:xfrm>
          <a:off x="3225800" y="262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92587</xdr:rowOff>
    </xdr:from>
    <xdr:to>
      <xdr:col>2</xdr:col>
      <xdr:colOff>692150</xdr:colOff>
      <xdr:row>17</xdr:row>
      <xdr:rowOff>22737</xdr:rowOff>
    </xdr:to>
    <xdr:sp macro="" textlink="">
      <xdr:nvSpPr>
        <xdr:cNvPr id="74" name="円/楕円 73"/>
        <xdr:cNvSpPr/>
      </xdr:nvSpPr>
      <xdr:spPr bwMode="auto">
        <a:xfrm>
          <a:off x="2857500" y="288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32914</xdr:rowOff>
    </xdr:from>
    <xdr:ext cx="762000" cy="259045"/>
    <xdr:sp macro="" textlink="">
      <xdr:nvSpPr>
        <xdr:cNvPr id="75" name="テキスト ボックス 74"/>
        <xdr:cNvSpPr txBox="1"/>
      </xdr:nvSpPr>
      <xdr:spPr>
        <a:xfrm>
          <a:off x="2527300" y="26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163010</xdr:rowOff>
    </xdr:from>
    <xdr:to>
      <xdr:col>4</xdr:col>
      <xdr:colOff>1117600</xdr:colOff>
      <xdr:row>37</xdr:row>
      <xdr:rowOff>292615</xdr:rowOff>
    </xdr:to>
    <xdr:cxnSp macro="">
      <xdr:nvCxnSpPr>
        <xdr:cNvPr id="110" name="直線コネクタ 109"/>
        <xdr:cNvCxnSpPr/>
      </xdr:nvCxnSpPr>
      <xdr:spPr bwMode="auto">
        <a:xfrm>
          <a:off x="5003800" y="7287710"/>
          <a:ext cx="647700" cy="12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57724</xdr:rowOff>
    </xdr:from>
    <xdr:to>
      <xdr:col>4</xdr:col>
      <xdr:colOff>469900</xdr:colOff>
      <xdr:row>37</xdr:row>
      <xdr:rowOff>163010</xdr:rowOff>
    </xdr:to>
    <xdr:cxnSp macro="">
      <xdr:nvCxnSpPr>
        <xdr:cNvPr id="113" name="直線コネクタ 112"/>
        <xdr:cNvCxnSpPr/>
      </xdr:nvCxnSpPr>
      <xdr:spPr bwMode="auto">
        <a:xfrm>
          <a:off x="4305300" y="7182424"/>
          <a:ext cx="698500" cy="10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26939</xdr:rowOff>
    </xdr:from>
    <xdr:to>
      <xdr:col>3</xdr:col>
      <xdr:colOff>904875</xdr:colOff>
      <xdr:row>37</xdr:row>
      <xdr:rowOff>57724</xdr:rowOff>
    </xdr:to>
    <xdr:cxnSp macro="">
      <xdr:nvCxnSpPr>
        <xdr:cNvPr id="116" name="直線コネクタ 115"/>
        <xdr:cNvCxnSpPr/>
      </xdr:nvCxnSpPr>
      <xdr:spPr bwMode="auto">
        <a:xfrm>
          <a:off x="3606800" y="7151639"/>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162944</xdr:rowOff>
    </xdr:from>
    <xdr:to>
      <xdr:col>3</xdr:col>
      <xdr:colOff>206375</xdr:colOff>
      <xdr:row>37</xdr:row>
      <xdr:rowOff>26939</xdr:rowOff>
    </xdr:to>
    <xdr:cxnSp macro="">
      <xdr:nvCxnSpPr>
        <xdr:cNvPr id="119" name="直線コネクタ 118"/>
        <xdr:cNvCxnSpPr/>
      </xdr:nvCxnSpPr>
      <xdr:spPr bwMode="auto">
        <a:xfrm>
          <a:off x="2908300" y="7116194"/>
          <a:ext cx="698500" cy="3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241815</xdr:rowOff>
    </xdr:from>
    <xdr:to>
      <xdr:col>5</xdr:col>
      <xdr:colOff>34925</xdr:colOff>
      <xdr:row>38</xdr:row>
      <xdr:rowOff>515</xdr:rowOff>
    </xdr:to>
    <xdr:sp macro="" textlink="">
      <xdr:nvSpPr>
        <xdr:cNvPr id="129" name="円/楕円 128"/>
        <xdr:cNvSpPr/>
      </xdr:nvSpPr>
      <xdr:spPr bwMode="auto">
        <a:xfrm>
          <a:off x="5600700" y="736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213892</xdr:rowOff>
    </xdr:from>
    <xdr:ext cx="762000" cy="259045"/>
    <xdr:sp macro="" textlink="">
      <xdr:nvSpPr>
        <xdr:cNvPr id="130" name="人口1人当たり決算額の推移該当値テキスト445"/>
        <xdr:cNvSpPr txBox="1"/>
      </xdr:nvSpPr>
      <xdr:spPr>
        <a:xfrm>
          <a:off x="5740400" y="73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112210</xdr:rowOff>
    </xdr:from>
    <xdr:to>
      <xdr:col>4</xdr:col>
      <xdr:colOff>520700</xdr:colOff>
      <xdr:row>37</xdr:row>
      <xdr:rowOff>213810</xdr:rowOff>
    </xdr:to>
    <xdr:sp macro="" textlink="">
      <xdr:nvSpPr>
        <xdr:cNvPr id="131" name="円/楕円 130"/>
        <xdr:cNvSpPr/>
      </xdr:nvSpPr>
      <xdr:spPr bwMode="auto">
        <a:xfrm>
          <a:off x="4953000" y="723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198587</xdr:rowOff>
    </xdr:from>
    <xdr:ext cx="736600" cy="259045"/>
    <xdr:sp macro="" textlink="">
      <xdr:nvSpPr>
        <xdr:cNvPr id="132" name="テキスト ボックス 131"/>
        <xdr:cNvSpPr txBox="1"/>
      </xdr:nvSpPr>
      <xdr:spPr>
        <a:xfrm>
          <a:off x="4622800" y="73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6924</xdr:rowOff>
    </xdr:from>
    <xdr:to>
      <xdr:col>3</xdr:col>
      <xdr:colOff>955675</xdr:colOff>
      <xdr:row>37</xdr:row>
      <xdr:rowOff>108524</xdr:rowOff>
    </xdr:to>
    <xdr:sp macro="" textlink="">
      <xdr:nvSpPr>
        <xdr:cNvPr id="133" name="円/楕円 132"/>
        <xdr:cNvSpPr/>
      </xdr:nvSpPr>
      <xdr:spPr bwMode="auto">
        <a:xfrm>
          <a:off x="4254500" y="713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93301</xdr:rowOff>
    </xdr:from>
    <xdr:ext cx="762000" cy="259045"/>
    <xdr:sp macro="" textlink="">
      <xdr:nvSpPr>
        <xdr:cNvPr id="134" name="テキスト ボックス 133"/>
        <xdr:cNvSpPr txBox="1"/>
      </xdr:nvSpPr>
      <xdr:spPr>
        <a:xfrm>
          <a:off x="3924300" y="7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147589</xdr:rowOff>
    </xdr:from>
    <xdr:to>
      <xdr:col>3</xdr:col>
      <xdr:colOff>257175</xdr:colOff>
      <xdr:row>37</xdr:row>
      <xdr:rowOff>77739</xdr:rowOff>
    </xdr:to>
    <xdr:sp macro="" textlink="">
      <xdr:nvSpPr>
        <xdr:cNvPr id="135" name="円/楕円 134"/>
        <xdr:cNvSpPr/>
      </xdr:nvSpPr>
      <xdr:spPr bwMode="auto">
        <a:xfrm>
          <a:off x="3556000" y="710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62516</xdr:rowOff>
    </xdr:from>
    <xdr:ext cx="762000" cy="259045"/>
    <xdr:sp macro="" textlink="">
      <xdr:nvSpPr>
        <xdr:cNvPr id="136" name="テキスト ボックス 135"/>
        <xdr:cNvSpPr txBox="1"/>
      </xdr:nvSpPr>
      <xdr:spPr>
        <a:xfrm>
          <a:off x="3225800" y="71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112144</xdr:rowOff>
    </xdr:from>
    <xdr:to>
      <xdr:col>2</xdr:col>
      <xdr:colOff>692150</xdr:colOff>
      <xdr:row>37</xdr:row>
      <xdr:rowOff>42294</xdr:rowOff>
    </xdr:to>
    <xdr:sp macro="" textlink="">
      <xdr:nvSpPr>
        <xdr:cNvPr id="137" name="円/楕円 136"/>
        <xdr:cNvSpPr/>
      </xdr:nvSpPr>
      <xdr:spPr bwMode="auto">
        <a:xfrm>
          <a:off x="2857500" y="706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27071</xdr:rowOff>
    </xdr:from>
    <xdr:ext cx="762000" cy="259045"/>
    <xdr:sp macro="" textlink="">
      <xdr:nvSpPr>
        <xdr:cNvPr id="138" name="テキスト ボックス 137"/>
        <xdr:cNvSpPr txBox="1"/>
      </xdr:nvSpPr>
      <xdr:spPr>
        <a:xfrm>
          <a:off x="2527300" y="71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99081</xdr:rowOff>
    </xdr:from>
    <xdr:to>
      <xdr:col>6</xdr:col>
      <xdr:colOff>511175</xdr:colOff>
      <xdr:row>37</xdr:row>
      <xdr:rowOff>144667</xdr:rowOff>
    </xdr:to>
    <xdr:cxnSp macro="">
      <xdr:nvCxnSpPr>
        <xdr:cNvPr id="63" name="直線コネクタ 62"/>
        <xdr:cNvCxnSpPr/>
      </xdr:nvCxnSpPr>
      <xdr:spPr>
        <a:xfrm flipV="1">
          <a:off x="3797300" y="6442731"/>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144667</xdr:rowOff>
    </xdr:from>
    <xdr:to>
      <xdr:col>5</xdr:col>
      <xdr:colOff>358775</xdr:colOff>
      <xdr:row>37</xdr:row>
      <xdr:rowOff>149272</xdr:rowOff>
    </xdr:to>
    <xdr:cxnSp macro="">
      <xdr:nvCxnSpPr>
        <xdr:cNvPr id="66" name="直線コネクタ 65"/>
        <xdr:cNvCxnSpPr/>
      </xdr:nvCxnSpPr>
      <xdr:spPr>
        <a:xfrm flipV="1">
          <a:off x="2908300" y="648831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142293</xdr:rowOff>
    </xdr:from>
    <xdr:to>
      <xdr:col>4</xdr:col>
      <xdr:colOff>155575</xdr:colOff>
      <xdr:row>37</xdr:row>
      <xdr:rowOff>149272</xdr:rowOff>
    </xdr:to>
    <xdr:cxnSp macro="">
      <xdr:nvCxnSpPr>
        <xdr:cNvPr id="69" name="直線コネクタ 68"/>
        <xdr:cNvCxnSpPr/>
      </xdr:nvCxnSpPr>
      <xdr:spPr>
        <a:xfrm>
          <a:off x="2019300" y="6485943"/>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142293</xdr:rowOff>
    </xdr:from>
    <xdr:to>
      <xdr:col>2</xdr:col>
      <xdr:colOff>638175</xdr:colOff>
      <xdr:row>37</xdr:row>
      <xdr:rowOff>161358</xdr:rowOff>
    </xdr:to>
    <xdr:cxnSp macro="">
      <xdr:nvCxnSpPr>
        <xdr:cNvPr id="72" name="直線コネクタ 71"/>
        <xdr:cNvCxnSpPr/>
      </xdr:nvCxnSpPr>
      <xdr:spPr>
        <a:xfrm flipV="1">
          <a:off x="1130300" y="6485943"/>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48281</xdr:rowOff>
    </xdr:from>
    <xdr:to>
      <xdr:col>6</xdr:col>
      <xdr:colOff>561975</xdr:colOff>
      <xdr:row>37</xdr:row>
      <xdr:rowOff>149881</xdr:rowOff>
    </xdr:to>
    <xdr:sp macro="" textlink="">
      <xdr:nvSpPr>
        <xdr:cNvPr id="82" name="円/楕円 81"/>
        <xdr:cNvSpPr/>
      </xdr:nvSpPr>
      <xdr:spPr>
        <a:xfrm>
          <a:off x="45847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71158</xdr:rowOff>
    </xdr:from>
    <xdr:ext cx="599010" cy="259045"/>
    <xdr:sp macro="" textlink="">
      <xdr:nvSpPr>
        <xdr:cNvPr id="83" name="人件費該当値テキスト"/>
        <xdr:cNvSpPr txBox="1"/>
      </xdr:nvSpPr>
      <xdr:spPr>
        <a:xfrm>
          <a:off x="4686300" y="624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93867</xdr:rowOff>
    </xdr:from>
    <xdr:to>
      <xdr:col>5</xdr:col>
      <xdr:colOff>409575</xdr:colOff>
      <xdr:row>38</xdr:row>
      <xdr:rowOff>24017</xdr:rowOff>
    </xdr:to>
    <xdr:sp macro="" textlink="">
      <xdr:nvSpPr>
        <xdr:cNvPr id="84" name="円/楕円 83"/>
        <xdr:cNvSpPr/>
      </xdr:nvSpPr>
      <xdr:spPr>
        <a:xfrm>
          <a:off x="3746500" y="64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40544</xdr:rowOff>
    </xdr:from>
    <xdr:ext cx="599010" cy="259045"/>
    <xdr:sp macro="" textlink="">
      <xdr:nvSpPr>
        <xdr:cNvPr id="85" name="テキスト ボックス 84"/>
        <xdr:cNvSpPr txBox="1"/>
      </xdr:nvSpPr>
      <xdr:spPr>
        <a:xfrm>
          <a:off x="3497794" y="62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98472</xdr:rowOff>
    </xdr:from>
    <xdr:to>
      <xdr:col>4</xdr:col>
      <xdr:colOff>206375</xdr:colOff>
      <xdr:row>38</xdr:row>
      <xdr:rowOff>28622</xdr:rowOff>
    </xdr:to>
    <xdr:sp macro="" textlink="">
      <xdr:nvSpPr>
        <xdr:cNvPr id="86" name="円/楕円 85"/>
        <xdr:cNvSpPr/>
      </xdr:nvSpPr>
      <xdr:spPr>
        <a:xfrm>
          <a:off x="2857500" y="64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19749</xdr:rowOff>
    </xdr:from>
    <xdr:ext cx="599010" cy="259045"/>
    <xdr:sp macro="" textlink="">
      <xdr:nvSpPr>
        <xdr:cNvPr id="87" name="テキスト ボックス 86"/>
        <xdr:cNvSpPr txBox="1"/>
      </xdr:nvSpPr>
      <xdr:spPr>
        <a:xfrm>
          <a:off x="2608794" y="65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91493</xdr:rowOff>
    </xdr:from>
    <xdr:to>
      <xdr:col>3</xdr:col>
      <xdr:colOff>3175</xdr:colOff>
      <xdr:row>38</xdr:row>
      <xdr:rowOff>21643</xdr:rowOff>
    </xdr:to>
    <xdr:sp macro="" textlink="">
      <xdr:nvSpPr>
        <xdr:cNvPr id="88" name="円/楕円 87"/>
        <xdr:cNvSpPr/>
      </xdr:nvSpPr>
      <xdr:spPr>
        <a:xfrm>
          <a:off x="1968500" y="64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12770</xdr:rowOff>
    </xdr:from>
    <xdr:ext cx="599010" cy="259045"/>
    <xdr:sp macro="" textlink="">
      <xdr:nvSpPr>
        <xdr:cNvPr id="89" name="テキスト ボックス 88"/>
        <xdr:cNvSpPr txBox="1"/>
      </xdr:nvSpPr>
      <xdr:spPr>
        <a:xfrm>
          <a:off x="1719794" y="6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110558</xdr:rowOff>
    </xdr:from>
    <xdr:to>
      <xdr:col>1</xdr:col>
      <xdr:colOff>485775</xdr:colOff>
      <xdr:row>38</xdr:row>
      <xdr:rowOff>40708</xdr:rowOff>
    </xdr:to>
    <xdr:sp macro="" textlink="">
      <xdr:nvSpPr>
        <xdr:cNvPr id="90" name="円/楕円 89"/>
        <xdr:cNvSpPr/>
      </xdr:nvSpPr>
      <xdr:spPr>
        <a:xfrm>
          <a:off x="1079500" y="6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31835</xdr:rowOff>
    </xdr:from>
    <xdr:ext cx="599010" cy="259045"/>
    <xdr:sp macro="" textlink="">
      <xdr:nvSpPr>
        <xdr:cNvPr id="91" name="テキスト ボックス 90"/>
        <xdr:cNvSpPr txBox="1"/>
      </xdr:nvSpPr>
      <xdr:spPr>
        <a:xfrm>
          <a:off x="830794" y="6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160972</xdr:rowOff>
    </xdr:from>
    <xdr:to>
      <xdr:col>6</xdr:col>
      <xdr:colOff>511175</xdr:colOff>
      <xdr:row>56</xdr:row>
      <xdr:rowOff>161199</xdr:rowOff>
    </xdr:to>
    <xdr:cxnSp macro="">
      <xdr:nvCxnSpPr>
        <xdr:cNvPr id="122" name="直線コネクタ 121"/>
        <xdr:cNvCxnSpPr/>
      </xdr:nvCxnSpPr>
      <xdr:spPr>
        <a:xfrm flipV="1">
          <a:off x="3797300" y="9762172"/>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161199</xdr:rowOff>
    </xdr:from>
    <xdr:to>
      <xdr:col>5</xdr:col>
      <xdr:colOff>358775</xdr:colOff>
      <xdr:row>57</xdr:row>
      <xdr:rowOff>42780</xdr:rowOff>
    </xdr:to>
    <xdr:cxnSp macro="">
      <xdr:nvCxnSpPr>
        <xdr:cNvPr id="125" name="直線コネクタ 124"/>
        <xdr:cNvCxnSpPr/>
      </xdr:nvCxnSpPr>
      <xdr:spPr>
        <a:xfrm flipV="1">
          <a:off x="2908300" y="9762399"/>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42780</xdr:rowOff>
    </xdr:from>
    <xdr:to>
      <xdr:col>4</xdr:col>
      <xdr:colOff>155575</xdr:colOff>
      <xdr:row>57</xdr:row>
      <xdr:rowOff>80869</xdr:rowOff>
    </xdr:to>
    <xdr:cxnSp macro="">
      <xdr:nvCxnSpPr>
        <xdr:cNvPr id="128" name="直線コネクタ 127"/>
        <xdr:cNvCxnSpPr/>
      </xdr:nvCxnSpPr>
      <xdr:spPr>
        <a:xfrm flipV="1">
          <a:off x="2019300" y="9815430"/>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160697</xdr:rowOff>
    </xdr:from>
    <xdr:ext cx="599010" cy="259045"/>
    <xdr:sp macro="" textlink="">
      <xdr:nvSpPr>
        <xdr:cNvPr id="130" name="テキスト ボックス 129"/>
        <xdr:cNvSpPr txBox="1"/>
      </xdr:nvSpPr>
      <xdr:spPr>
        <a:xfrm>
          <a:off x="2608794"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80869</xdr:rowOff>
    </xdr:from>
    <xdr:to>
      <xdr:col>2</xdr:col>
      <xdr:colOff>638175</xdr:colOff>
      <xdr:row>57</xdr:row>
      <xdr:rowOff>105418</xdr:rowOff>
    </xdr:to>
    <xdr:cxnSp macro="">
      <xdr:nvCxnSpPr>
        <xdr:cNvPr id="131" name="直線コネクタ 130"/>
        <xdr:cNvCxnSpPr/>
      </xdr:nvCxnSpPr>
      <xdr:spPr>
        <a:xfrm flipV="1">
          <a:off x="1130300" y="9853519"/>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110172</xdr:rowOff>
    </xdr:from>
    <xdr:to>
      <xdr:col>6</xdr:col>
      <xdr:colOff>561975</xdr:colOff>
      <xdr:row>57</xdr:row>
      <xdr:rowOff>40322</xdr:rowOff>
    </xdr:to>
    <xdr:sp macro="" textlink="">
      <xdr:nvSpPr>
        <xdr:cNvPr id="141" name="円/楕円 140"/>
        <xdr:cNvSpPr/>
      </xdr:nvSpPr>
      <xdr:spPr>
        <a:xfrm>
          <a:off x="45847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133049</xdr:rowOff>
    </xdr:from>
    <xdr:ext cx="599010" cy="259045"/>
    <xdr:sp macro="" textlink="">
      <xdr:nvSpPr>
        <xdr:cNvPr id="142" name="物件費該当値テキスト"/>
        <xdr:cNvSpPr txBox="1"/>
      </xdr:nvSpPr>
      <xdr:spPr>
        <a:xfrm>
          <a:off x="4686300" y="956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276,973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110399</xdr:rowOff>
    </xdr:from>
    <xdr:to>
      <xdr:col>5</xdr:col>
      <xdr:colOff>409575</xdr:colOff>
      <xdr:row>57</xdr:row>
      <xdr:rowOff>40549</xdr:rowOff>
    </xdr:to>
    <xdr:sp macro="" textlink="">
      <xdr:nvSpPr>
        <xdr:cNvPr id="143" name="円/楕円 142"/>
        <xdr:cNvSpPr/>
      </xdr:nvSpPr>
      <xdr:spPr>
        <a:xfrm>
          <a:off x="3746500" y="9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57076</xdr:rowOff>
    </xdr:from>
    <xdr:ext cx="599010" cy="259045"/>
    <xdr:sp macro="" textlink="">
      <xdr:nvSpPr>
        <xdr:cNvPr id="144" name="テキスト ボックス 143"/>
        <xdr:cNvSpPr txBox="1"/>
      </xdr:nvSpPr>
      <xdr:spPr>
        <a:xfrm>
          <a:off x="3497794" y="94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163430</xdr:rowOff>
    </xdr:from>
    <xdr:to>
      <xdr:col>4</xdr:col>
      <xdr:colOff>206375</xdr:colOff>
      <xdr:row>57</xdr:row>
      <xdr:rowOff>93580</xdr:rowOff>
    </xdr:to>
    <xdr:sp macro="" textlink="">
      <xdr:nvSpPr>
        <xdr:cNvPr id="145" name="円/楕円 144"/>
        <xdr:cNvSpPr/>
      </xdr:nvSpPr>
      <xdr:spPr>
        <a:xfrm>
          <a:off x="2857500" y="97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110107</xdr:rowOff>
    </xdr:from>
    <xdr:ext cx="599010" cy="259045"/>
    <xdr:sp macro="" textlink="">
      <xdr:nvSpPr>
        <xdr:cNvPr id="146" name="テキスト ボックス 145"/>
        <xdr:cNvSpPr txBox="1"/>
      </xdr:nvSpPr>
      <xdr:spPr>
        <a:xfrm>
          <a:off x="2608794" y="95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30069</xdr:rowOff>
    </xdr:from>
    <xdr:to>
      <xdr:col>3</xdr:col>
      <xdr:colOff>3175</xdr:colOff>
      <xdr:row>57</xdr:row>
      <xdr:rowOff>131669</xdr:rowOff>
    </xdr:to>
    <xdr:sp macro="" textlink="">
      <xdr:nvSpPr>
        <xdr:cNvPr id="147" name="円/楕円 146"/>
        <xdr:cNvSpPr/>
      </xdr:nvSpPr>
      <xdr:spPr>
        <a:xfrm>
          <a:off x="1968500" y="9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148196</xdr:rowOff>
    </xdr:from>
    <xdr:ext cx="599010" cy="259045"/>
    <xdr:sp macro="" textlink="">
      <xdr:nvSpPr>
        <xdr:cNvPr id="148" name="テキスト ボックス 147"/>
        <xdr:cNvSpPr txBox="1"/>
      </xdr:nvSpPr>
      <xdr:spPr>
        <a:xfrm>
          <a:off x="1719794" y="957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54618</xdr:rowOff>
    </xdr:from>
    <xdr:to>
      <xdr:col>1</xdr:col>
      <xdr:colOff>485775</xdr:colOff>
      <xdr:row>57</xdr:row>
      <xdr:rowOff>156218</xdr:rowOff>
    </xdr:to>
    <xdr:sp macro="" textlink="">
      <xdr:nvSpPr>
        <xdr:cNvPr id="149" name="円/楕円 148"/>
        <xdr:cNvSpPr/>
      </xdr:nvSpPr>
      <xdr:spPr>
        <a:xfrm>
          <a:off x="1079500" y="9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1295</xdr:rowOff>
    </xdr:from>
    <xdr:ext cx="599010" cy="259045"/>
    <xdr:sp macro="" textlink="">
      <xdr:nvSpPr>
        <xdr:cNvPr id="150" name="テキスト ボックス 149"/>
        <xdr:cNvSpPr txBox="1"/>
      </xdr:nvSpPr>
      <xdr:spPr>
        <a:xfrm>
          <a:off x="830794" y="960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86379</xdr:rowOff>
    </xdr:from>
    <xdr:to>
      <xdr:col>6</xdr:col>
      <xdr:colOff>511175</xdr:colOff>
      <xdr:row>78</xdr:row>
      <xdr:rowOff>102667</xdr:rowOff>
    </xdr:to>
    <xdr:cxnSp macro="">
      <xdr:nvCxnSpPr>
        <xdr:cNvPr id="179" name="直線コネクタ 178"/>
        <xdr:cNvCxnSpPr/>
      </xdr:nvCxnSpPr>
      <xdr:spPr>
        <a:xfrm>
          <a:off x="3797300" y="13459479"/>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86379</xdr:rowOff>
    </xdr:from>
    <xdr:to>
      <xdr:col>5</xdr:col>
      <xdr:colOff>358775</xdr:colOff>
      <xdr:row>78</xdr:row>
      <xdr:rowOff>141681</xdr:rowOff>
    </xdr:to>
    <xdr:cxnSp macro="">
      <xdr:nvCxnSpPr>
        <xdr:cNvPr id="182" name="直線コネクタ 181"/>
        <xdr:cNvCxnSpPr/>
      </xdr:nvCxnSpPr>
      <xdr:spPr>
        <a:xfrm flipV="1">
          <a:off x="2908300" y="13459479"/>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128308</xdr:rowOff>
    </xdr:from>
    <xdr:to>
      <xdr:col>4</xdr:col>
      <xdr:colOff>155575</xdr:colOff>
      <xdr:row>78</xdr:row>
      <xdr:rowOff>141681</xdr:rowOff>
    </xdr:to>
    <xdr:cxnSp macro="">
      <xdr:nvCxnSpPr>
        <xdr:cNvPr id="185" name="直線コネクタ 184"/>
        <xdr:cNvCxnSpPr/>
      </xdr:nvCxnSpPr>
      <xdr:spPr>
        <a:xfrm>
          <a:off x="2019300" y="1350140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128308</xdr:rowOff>
    </xdr:from>
    <xdr:to>
      <xdr:col>2</xdr:col>
      <xdr:colOff>638175</xdr:colOff>
      <xdr:row>78</xdr:row>
      <xdr:rowOff>148234</xdr:rowOff>
    </xdr:to>
    <xdr:cxnSp macro="">
      <xdr:nvCxnSpPr>
        <xdr:cNvPr id="188" name="直線コネクタ 187"/>
        <xdr:cNvCxnSpPr/>
      </xdr:nvCxnSpPr>
      <xdr:spPr>
        <a:xfrm flipV="1">
          <a:off x="1130300" y="1350140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51867</xdr:rowOff>
    </xdr:from>
    <xdr:to>
      <xdr:col>6</xdr:col>
      <xdr:colOff>561975</xdr:colOff>
      <xdr:row>78</xdr:row>
      <xdr:rowOff>153467</xdr:rowOff>
    </xdr:to>
    <xdr:sp macro="" textlink="">
      <xdr:nvSpPr>
        <xdr:cNvPr id="198" name="円/楕円 197"/>
        <xdr:cNvSpPr/>
      </xdr:nvSpPr>
      <xdr:spPr>
        <a:xfrm>
          <a:off x="45847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138244</xdr:rowOff>
    </xdr:from>
    <xdr:ext cx="469744" cy="259045"/>
    <xdr:sp macro="" textlink="">
      <xdr:nvSpPr>
        <xdr:cNvPr id="199" name="維持補修費該当値テキスト"/>
        <xdr:cNvSpPr txBox="1"/>
      </xdr:nvSpPr>
      <xdr:spPr>
        <a:xfrm>
          <a:off x="4686300" y="133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35579</xdr:rowOff>
    </xdr:from>
    <xdr:to>
      <xdr:col>5</xdr:col>
      <xdr:colOff>409575</xdr:colOff>
      <xdr:row>78</xdr:row>
      <xdr:rowOff>137179</xdr:rowOff>
    </xdr:to>
    <xdr:sp macro="" textlink="">
      <xdr:nvSpPr>
        <xdr:cNvPr id="200" name="円/楕円 199"/>
        <xdr:cNvSpPr/>
      </xdr:nvSpPr>
      <xdr:spPr>
        <a:xfrm>
          <a:off x="3746500" y="134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128306</xdr:rowOff>
    </xdr:from>
    <xdr:ext cx="469744" cy="259045"/>
    <xdr:sp macro="" textlink="">
      <xdr:nvSpPr>
        <xdr:cNvPr id="201" name="テキスト ボックス 200"/>
        <xdr:cNvSpPr txBox="1"/>
      </xdr:nvSpPr>
      <xdr:spPr>
        <a:xfrm>
          <a:off x="3562427" y="1350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90881</xdr:rowOff>
    </xdr:from>
    <xdr:to>
      <xdr:col>4</xdr:col>
      <xdr:colOff>206375</xdr:colOff>
      <xdr:row>79</xdr:row>
      <xdr:rowOff>21031</xdr:rowOff>
    </xdr:to>
    <xdr:sp macro="" textlink="">
      <xdr:nvSpPr>
        <xdr:cNvPr id="202" name="円/楕円 201"/>
        <xdr:cNvSpPr/>
      </xdr:nvSpPr>
      <xdr:spPr>
        <a:xfrm>
          <a:off x="2857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12158</xdr:rowOff>
    </xdr:from>
    <xdr:ext cx="469744" cy="259045"/>
    <xdr:sp macro="" textlink="">
      <xdr:nvSpPr>
        <xdr:cNvPr id="203" name="テキスト ボックス 202"/>
        <xdr:cNvSpPr txBox="1"/>
      </xdr:nvSpPr>
      <xdr:spPr>
        <a:xfrm>
          <a:off x="2673427"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77508</xdr:rowOff>
    </xdr:from>
    <xdr:to>
      <xdr:col>3</xdr:col>
      <xdr:colOff>3175</xdr:colOff>
      <xdr:row>79</xdr:row>
      <xdr:rowOff>7658</xdr:rowOff>
    </xdr:to>
    <xdr:sp macro="" textlink="">
      <xdr:nvSpPr>
        <xdr:cNvPr id="204" name="円/楕円 203"/>
        <xdr:cNvSpPr/>
      </xdr:nvSpPr>
      <xdr:spPr>
        <a:xfrm>
          <a:off x="1968500" y="134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170235</xdr:rowOff>
    </xdr:from>
    <xdr:ext cx="469744" cy="259045"/>
    <xdr:sp macro="" textlink="">
      <xdr:nvSpPr>
        <xdr:cNvPr id="205" name="テキスト ボックス 204"/>
        <xdr:cNvSpPr txBox="1"/>
      </xdr:nvSpPr>
      <xdr:spPr>
        <a:xfrm>
          <a:off x="1784427" y="135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97434</xdr:rowOff>
    </xdr:from>
    <xdr:to>
      <xdr:col>1</xdr:col>
      <xdr:colOff>485775</xdr:colOff>
      <xdr:row>79</xdr:row>
      <xdr:rowOff>27584</xdr:rowOff>
    </xdr:to>
    <xdr:sp macro="" textlink="">
      <xdr:nvSpPr>
        <xdr:cNvPr id="206" name="円/楕円 205"/>
        <xdr:cNvSpPr/>
      </xdr:nvSpPr>
      <xdr:spPr>
        <a:xfrm>
          <a:off x="1079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18711</xdr:rowOff>
    </xdr:from>
    <xdr:ext cx="469744" cy="259045"/>
    <xdr:sp macro="" textlink="">
      <xdr:nvSpPr>
        <xdr:cNvPr id="207" name="テキスト ボックス 206"/>
        <xdr:cNvSpPr txBox="1"/>
      </xdr:nvSpPr>
      <xdr:spPr>
        <a:xfrm>
          <a:off x="895427"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149034</xdr:rowOff>
    </xdr:from>
    <xdr:to>
      <xdr:col>6</xdr:col>
      <xdr:colOff>511175</xdr:colOff>
      <xdr:row>97</xdr:row>
      <xdr:rowOff>150431</xdr:rowOff>
    </xdr:to>
    <xdr:cxnSp macro="">
      <xdr:nvCxnSpPr>
        <xdr:cNvPr id="237" name="直線コネクタ 236"/>
        <xdr:cNvCxnSpPr/>
      </xdr:nvCxnSpPr>
      <xdr:spPr>
        <a:xfrm>
          <a:off x="3797300" y="16779684"/>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136297</xdr:rowOff>
    </xdr:from>
    <xdr:to>
      <xdr:col>5</xdr:col>
      <xdr:colOff>358775</xdr:colOff>
      <xdr:row>97</xdr:row>
      <xdr:rowOff>149034</xdr:rowOff>
    </xdr:to>
    <xdr:cxnSp macro="">
      <xdr:nvCxnSpPr>
        <xdr:cNvPr id="240" name="直線コネクタ 239"/>
        <xdr:cNvCxnSpPr/>
      </xdr:nvCxnSpPr>
      <xdr:spPr>
        <a:xfrm>
          <a:off x="2908300" y="167669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136297</xdr:rowOff>
    </xdr:from>
    <xdr:to>
      <xdr:col>4</xdr:col>
      <xdr:colOff>155575</xdr:colOff>
      <xdr:row>98</xdr:row>
      <xdr:rowOff>34570</xdr:rowOff>
    </xdr:to>
    <xdr:cxnSp macro="">
      <xdr:nvCxnSpPr>
        <xdr:cNvPr id="243" name="直線コネクタ 242"/>
        <xdr:cNvCxnSpPr/>
      </xdr:nvCxnSpPr>
      <xdr:spPr>
        <a:xfrm flipV="1">
          <a:off x="2019300" y="1676694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34570</xdr:rowOff>
    </xdr:from>
    <xdr:to>
      <xdr:col>2</xdr:col>
      <xdr:colOff>638175</xdr:colOff>
      <xdr:row>98</xdr:row>
      <xdr:rowOff>58941</xdr:rowOff>
    </xdr:to>
    <xdr:cxnSp macro="">
      <xdr:nvCxnSpPr>
        <xdr:cNvPr id="246" name="直線コネクタ 245"/>
        <xdr:cNvCxnSpPr/>
      </xdr:nvCxnSpPr>
      <xdr:spPr>
        <a:xfrm flipV="1">
          <a:off x="1130300" y="16836670"/>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99631</xdr:rowOff>
    </xdr:from>
    <xdr:to>
      <xdr:col>6</xdr:col>
      <xdr:colOff>561975</xdr:colOff>
      <xdr:row>98</xdr:row>
      <xdr:rowOff>29781</xdr:rowOff>
    </xdr:to>
    <xdr:sp macro="" textlink="">
      <xdr:nvSpPr>
        <xdr:cNvPr id="256" name="円/楕円 255"/>
        <xdr:cNvSpPr/>
      </xdr:nvSpPr>
      <xdr:spPr>
        <a:xfrm>
          <a:off x="45847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78058</xdr:rowOff>
    </xdr:from>
    <xdr:ext cx="534377" cy="259045"/>
    <xdr:sp macro="" textlink="">
      <xdr:nvSpPr>
        <xdr:cNvPr id="257" name="扶助費該当値テキスト"/>
        <xdr:cNvSpPr txBox="1"/>
      </xdr:nvSpPr>
      <xdr:spPr>
        <a:xfrm>
          <a:off x="4686300" y="167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98234</xdr:rowOff>
    </xdr:from>
    <xdr:to>
      <xdr:col>5</xdr:col>
      <xdr:colOff>409575</xdr:colOff>
      <xdr:row>98</xdr:row>
      <xdr:rowOff>28384</xdr:rowOff>
    </xdr:to>
    <xdr:sp macro="" textlink="">
      <xdr:nvSpPr>
        <xdr:cNvPr id="258" name="円/楕円 257"/>
        <xdr:cNvSpPr/>
      </xdr:nvSpPr>
      <xdr:spPr>
        <a:xfrm>
          <a:off x="3746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19511</xdr:rowOff>
    </xdr:from>
    <xdr:ext cx="534377" cy="259045"/>
    <xdr:sp macro="" textlink="">
      <xdr:nvSpPr>
        <xdr:cNvPr id="259" name="テキスト ボックス 258"/>
        <xdr:cNvSpPr txBox="1"/>
      </xdr:nvSpPr>
      <xdr:spPr>
        <a:xfrm>
          <a:off x="3530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85497</xdr:rowOff>
    </xdr:from>
    <xdr:to>
      <xdr:col>4</xdr:col>
      <xdr:colOff>206375</xdr:colOff>
      <xdr:row>98</xdr:row>
      <xdr:rowOff>15647</xdr:rowOff>
    </xdr:to>
    <xdr:sp macro="" textlink="">
      <xdr:nvSpPr>
        <xdr:cNvPr id="260" name="円/楕円 259"/>
        <xdr:cNvSpPr/>
      </xdr:nvSpPr>
      <xdr:spPr>
        <a:xfrm>
          <a:off x="2857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6774</xdr:rowOff>
    </xdr:from>
    <xdr:ext cx="534377" cy="259045"/>
    <xdr:sp macro="" textlink="">
      <xdr:nvSpPr>
        <xdr:cNvPr id="261" name="テキスト ボックス 260"/>
        <xdr:cNvSpPr txBox="1"/>
      </xdr:nvSpPr>
      <xdr:spPr>
        <a:xfrm>
          <a:off x="2641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155220</xdr:rowOff>
    </xdr:from>
    <xdr:to>
      <xdr:col>3</xdr:col>
      <xdr:colOff>3175</xdr:colOff>
      <xdr:row>98</xdr:row>
      <xdr:rowOff>85370</xdr:rowOff>
    </xdr:to>
    <xdr:sp macro="" textlink="">
      <xdr:nvSpPr>
        <xdr:cNvPr id="262" name="円/楕円 261"/>
        <xdr:cNvSpPr/>
      </xdr:nvSpPr>
      <xdr:spPr>
        <a:xfrm>
          <a:off x="19685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76497</xdr:rowOff>
    </xdr:from>
    <xdr:ext cx="534377" cy="259045"/>
    <xdr:sp macro="" textlink="">
      <xdr:nvSpPr>
        <xdr:cNvPr id="263" name="テキスト ボックス 262"/>
        <xdr:cNvSpPr txBox="1"/>
      </xdr:nvSpPr>
      <xdr:spPr>
        <a:xfrm>
          <a:off x="1752111" y="168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8141</xdr:rowOff>
    </xdr:from>
    <xdr:to>
      <xdr:col>1</xdr:col>
      <xdr:colOff>485775</xdr:colOff>
      <xdr:row>98</xdr:row>
      <xdr:rowOff>109741</xdr:rowOff>
    </xdr:to>
    <xdr:sp macro="" textlink="">
      <xdr:nvSpPr>
        <xdr:cNvPr id="264" name="円/楕円 263"/>
        <xdr:cNvSpPr/>
      </xdr:nvSpPr>
      <xdr:spPr>
        <a:xfrm>
          <a:off x="1079500" y="168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100868</xdr:rowOff>
    </xdr:from>
    <xdr:ext cx="534377" cy="259045"/>
    <xdr:sp macro="" textlink="">
      <xdr:nvSpPr>
        <xdr:cNvPr id="265" name="テキスト ボックス 264"/>
        <xdr:cNvSpPr txBox="1"/>
      </xdr:nvSpPr>
      <xdr:spPr>
        <a:xfrm>
          <a:off x="863111" y="169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79075</xdr:rowOff>
    </xdr:from>
    <xdr:to>
      <xdr:col>15</xdr:col>
      <xdr:colOff>180975</xdr:colOff>
      <xdr:row>34</xdr:row>
      <xdr:rowOff>83026</xdr:rowOff>
    </xdr:to>
    <xdr:cxnSp macro="">
      <xdr:nvCxnSpPr>
        <xdr:cNvPr id="294" name="直線コネクタ 293"/>
        <xdr:cNvCxnSpPr/>
      </xdr:nvCxnSpPr>
      <xdr:spPr>
        <a:xfrm flipV="1">
          <a:off x="9639300" y="5908375"/>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83026</xdr:rowOff>
    </xdr:from>
    <xdr:to>
      <xdr:col>14</xdr:col>
      <xdr:colOff>28575</xdr:colOff>
      <xdr:row>34</xdr:row>
      <xdr:rowOff>113685</xdr:rowOff>
    </xdr:to>
    <xdr:cxnSp macro="">
      <xdr:nvCxnSpPr>
        <xdr:cNvPr id="297" name="直線コネクタ 296"/>
        <xdr:cNvCxnSpPr/>
      </xdr:nvCxnSpPr>
      <xdr:spPr>
        <a:xfrm flipV="1">
          <a:off x="8750300" y="5912326"/>
          <a:ext cx="889000" cy="3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97889</xdr:rowOff>
    </xdr:from>
    <xdr:to>
      <xdr:col>12</xdr:col>
      <xdr:colOff>511175</xdr:colOff>
      <xdr:row>34</xdr:row>
      <xdr:rowOff>113685</xdr:rowOff>
    </xdr:to>
    <xdr:cxnSp macro="">
      <xdr:nvCxnSpPr>
        <xdr:cNvPr id="300" name="直線コネクタ 299"/>
        <xdr:cNvCxnSpPr/>
      </xdr:nvCxnSpPr>
      <xdr:spPr>
        <a:xfrm>
          <a:off x="7861300" y="592718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14509</xdr:rowOff>
    </xdr:from>
    <xdr:ext cx="599010" cy="259045"/>
    <xdr:sp macro="" textlink="">
      <xdr:nvSpPr>
        <xdr:cNvPr id="302" name="テキスト ボックス 301"/>
        <xdr:cNvSpPr txBox="1"/>
      </xdr:nvSpPr>
      <xdr:spPr>
        <a:xfrm>
          <a:off x="8450794" y="618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97889</xdr:rowOff>
    </xdr:from>
    <xdr:to>
      <xdr:col>11</xdr:col>
      <xdr:colOff>307975</xdr:colOff>
      <xdr:row>34</xdr:row>
      <xdr:rowOff>114581</xdr:rowOff>
    </xdr:to>
    <xdr:cxnSp macro="">
      <xdr:nvCxnSpPr>
        <xdr:cNvPr id="303" name="直線コネクタ 302"/>
        <xdr:cNvCxnSpPr/>
      </xdr:nvCxnSpPr>
      <xdr:spPr>
        <a:xfrm flipV="1">
          <a:off x="6972300" y="5927189"/>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50605</xdr:rowOff>
    </xdr:from>
    <xdr:ext cx="599010" cy="259045"/>
    <xdr:sp macro="" textlink="">
      <xdr:nvSpPr>
        <xdr:cNvPr id="305" name="テキスト ボックス 304"/>
        <xdr:cNvSpPr txBox="1"/>
      </xdr:nvSpPr>
      <xdr:spPr>
        <a:xfrm>
          <a:off x="7561794" y="622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65624</xdr:rowOff>
    </xdr:from>
    <xdr:ext cx="599010" cy="259045"/>
    <xdr:sp macro="" textlink="">
      <xdr:nvSpPr>
        <xdr:cNvPr id="307" name="テキスト ボックス 306"/>
        <xdr:cNvSpPr txBox="1"/>
      </xdr:nvSpPr>
      <xdr:spPr>
        <a:xfrm>
          <a:off x="6672794" y="62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28275</xdr:rowOff>
    </xdr:from>
    <xdr:to>
      <xdr:col>15</xdr:col>
      <xdr:colOff>231775</xdr:colOff>
      <xdr:row>34</xdr:row>
      <xdr:rowOff>129875</xdr:rowOff>
    </xdr:to>
    <xdr:sp macro="" textlink="">
      <xdr:nvSpPr>
        <xdr:cNvPr id="313" name="円/楕円 312"/>
        <xdr:cNvSpPr/>
      </xdr:nvSpPr>
      <xdr:spPr>
        <a:xfrm>
          <a:off x="10426700" y="58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51152</xdr:rowOff>
    </xdr:from>
    <xdr:ext cx="599010" cy="259045"/>
    <xdr:sp macro="" textlink="">
      <xdr:nvSpPr>
        <xdr:cNvPr id="314" name="補助費等該当値テキスト"/>
        <xdr:cNvSpPr txBox="1"/>
      </xdr:nvSpPr>
      <xdr:spPr>
        <a:xfrm>
          <a:off x="10528300" y="57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215,912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32226</xdr:rowOff>
    </xdr:from>
    <xdr:to>
      <xdr:col>14</xdr:col>
      <xdr:colOff>79375</xdr:colOff>
      <xdr:row>34</xdr:row>
      <xdr:rowOff>133826</xdr:rowOff>
    </xdr:to>
    <xdr:sp macro="" textlink="">
      <xdr:nvSpPr>
        <xdr:cNvPr id="315" name="円/楕円 314"/>
        <xdr:cNvSpPr/>
      </xdr:nvSpPr>
      <xdr:spPr>
        <a:xfrm>
          <a:off x="9588500" y="58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150353</xdr:rowOff>
    </xdr:from>
    <xdr:ext cx="599010" cy="259045"/>
    <xdr:sp macro="" textlink="">
      <xdr:nvSpPr>
        <xdr:cNvPr id="316" name="テキスト ボックス 315"/>
        <xdr:cNvSpPr txBox="1"/>
      </xdr:nvSpPr>
      <xdr:spPr>
        <a:xfrm>
          <a:off x="9339794" y="563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214,875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62885</xdr:rowOff>
    </xdr:from>
    <xdr:to>
      <xdr:col>12</xdr:col>
      <xdr:colOff>561975</xdr:colOff>
      <xdr:row>34</xdr:row>
      <xdr:rowOff>164485</xdr:rowOff>
    </xdr:to>
    <xdr:sp macro="" textlink="">
      <xdr:nvSpPr>
        <xdr:cNvPr id="317" name="円/楕円 316"/>
        <xdr:cNvSpPr/>
      </xdr:nvSpPr>
      <xdr:spPr>
        <a:xfrm>
          <a:off x="8699500" y="58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9562</xdr:rowOff>
    </xdr:from>
    <xdr:ext cx="599010" cy="259045"/>
    <xdr:sp macro="" textlink="">
      <xdr:nvSpPr>
        <xdr:cNvPr id="318" name="テキスト ボックス 317"/>
        <xdr:cNvSpPr txBox="1"/>
      </xdr:nvSpPr>
      <xdr:spPr>
        <a:xfrm>
          <a:off x="8450794" y="566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47089</xdr:rowOff>
    </xdr:from>
    <xdr:to>
      <xdr:col>11</xdr:col>
      <xdr:colOff>358775</xdr:colOff>
      <xdr:row>34</xdr:row>
      <xdr:rowOff>148689</xdr:rowOff>
    </xdr:to>
    <xdr:sp macro="" textlink="">
      <xdr:nvSpPr>
        <xdr:cNvPr id="319" name="円/楕円 318"/>
        <xdr:cNvSpPr/>
      </xdr:nvSpPr>
      <xdr:spPr>
        <a:xfrm>
          <a:off x="7810500" y="5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165216</xdr:rowOff>
    </xdr:from>
    <xdr:ext cx="599010" cy="259045"/>
    <xdr:sp macro="" textlink="">
      <xdr:nvSpPr>
        <xdr:cNvPr id="320" name="テキスト ボックス 319"/>
        <xdr:cNvSpPr txBox="1"/>
      </xdr:nvSpPr>
      <xdr:spPr>
        <a:xfrm>
          <a:off x="7561794" y="565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63781</xdr:rowOff>
    </xdr:from>
    <xdr:to>
      <xdr:col>10</xdr:col>
      <xdr:colOff>155575</xdr:colOff>
      <xdr:row>34</xdr:row>
      <xdr:rowOff>165381</xdr:rowOff>
    </xdr:to>
    <xdr:sp macro="" textlink="">
      <xdr:nvSpPr>
        <xdr:cNvPr id="321" name="円/楕円 320"/>
        <xdr:cNvSpPr/>
      </xdr:nvSpPr>
      <xdr:spPr>
        <a:xfrm>
          <a:off x="6921500" y="5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10458</xdr:rowOff>
    </xdr:from>
    <xdr:ext cx="599010" cy="259045"/>
    <xdr:sp macro="" textlink="">
      <xdr:nvSpPr>
        <xdr:cNvPr id="322" name="テキスト ボックス 321"/>
        <xdr:cNvSpPr txBox="1"/>
      </xdr:nvSpPr>
      <xdr:spPr>
        <a:xfrm>
          <a:off x="6672794" y="566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118328</xdr:rowOff>
    </xdr:from>
    <xdr:to>
      <xdr:col>15</xdr:col>
      <xdr:colOff>180975</xdr:colOff>
      <xdr:row>57</xdr:row>
      <xdr:rowOff>165776</xdr:rowOff>
    </xdr:to>
    <xdr:cxnSp macro="">
      <xdr:nvCxnSpPr>
        <xdr:cNvPr id="349" name="直線コネクタ 348"/>
        <xdr:cNvCxnSpPr/>
      </xdr:nvCxnSpPr>
      <xdr:spPr>
        <a:xfrm>
          <a:off x="9639300" y="9890978"/>
          <a:ext cx="8382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118328</xdr:rowOff>
    </xdr:from>
    <xdr:to>
      <xdr:col>14</xdr:col>
      <xdr:colOff>28575</xdr:colOff>
      <xdr:row>58</xdr:row>
      <xdr:rowOff>21241</xdr:rowOff>
    </xdr:to>
    <xdr:cxnSp macro="">
      <xdr:nvCxnSpPr>
        <xdr:cNvPr id="352" name="直線コネクタ 351"/>
        <xdr:cNvCxnSpPr/>
      </xdr:nvCxnSpPr>
      <xdr:spPr>
        <a:xfrm flipV="1">
          <a:off x="8750300" y="9890978"/>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21241</xdr:rowOff>
    </xdr:from>
    <xdr:to>
      <xdr:col>12</xdr:col>
      <xdr:colOff>511175</xdr:colOff>
      <xdr:row>58</xdr:row>
      <xdr:rowOff>68395</xdr:rowOff>
    </xdr:to>
    <xdr:cxnSp macro="">
      <xdr:nvCxnSpPr>
        <xdr:cNvPr id="355" name="直線コネクタ 354"/>
        <xdr:cNvCxnSpPr/>
      </xdr:nvCxnSpPr>
      <xdr:spPr>
        <a:xfrm flipV="1">
          <a:off x="7861300" y="9965341"/>
          <a:ext cx="8890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68395</xdr:rowOff>
    </xdr:from>
    <xdr:to>
      <xdr:col>11</xdr:col>
      <xdr:colOff>307975</xdr:colOff>
      <xdr:row>58</xdr:row>
      <xdr:rowOff>95775</xdr:rowOff>
    </xdr:to>
    <xdr:cxnSp macro="">
      <xdr:nvCxnSpPr>
        <xdr:cNvPr id="358" name="直線コネクタ 357"/>
        <xdr:cNvCxnSpPr/>
      </xdr:nvCxnSpPr>
      <xdr:spPr>
        <a:xfrm flipV="1">
          <a:off x="6972300" y="10012495"/>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114976</xdr:rowOff>
    </xdr:from>
    <xdr:to>
      <xdr:col>15</xdr:col>
      <xdr:colOff>231775</xdr:colOff>
      <xdr:row>58</xdr:row>
      <xdr:rowOff>45126</xdr:rowOff>
    </xdr:to>
    <xdr:sp macro="" textlink="">
      <xdr:nvSpPr>
        <xdr:cNvPr id="368" name="円/楕円 367"/>
        <xdr:cNvSpPr/>
      </xdr:nvSpPr>
      <xdr:spPr>
        <a:xfrm>
          <a:off x="104267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74353</xdr:rowOff>
    </xdr:from>
    <xdr:ext cx="599010" cy="259045"/>
    <xdr:sp macro="" textlink="">
      <xdr:nvSpPr>
        <xdr:cNvPr id="369" name="普通建設事業費該当値テキスト"/>
        <xdr:cNvSpPr txBox="1"/>
      </xdr:nvSpPr>
      <xdr:spPr>
        <a:xfrm>
          <a:off x="10528300" y="967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67528</xdr:rowOff>
    </xdr:from>
    <xdr:to>
      <xdr:col>14</xdr:col>
      <xdr:colOff>79375</xdr:colOff>
      <xdr:row>57</xdr:row>
      <xdr:rowOff>169128</xdr:rowOff>
    </xdr:to>
    <xdr:sp macro="" textlink="">
      <xdr:nvSpPr>
        <xdr:cNvPr id="370" name="円/楕円 369"/>
        <xdr:cNvSpPr/>
      </xdr:nvSpPr>
      <xdr:spPr>
        <a:xfrm>
          <a:off x="9588500" y="98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14205</xdr:rowOff>
    </xdr:from>
    <xdr:ext cx="599010" cy="259045"/>
    <xdr:sp macro="" textlink="">
      <xdr:nvSpPr>
        <xdr:cNvPr id="371" name="テキスト ボックス 370"/>
        <xdr:cNvSpPr txBox="1"/>
      </xdr:nvSpPr>
      <xdr:spPr>
        <a:xfrm>
          <a:off x="9339794" y="96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141891</xdr:rowOff>
    </xdr:from>
    <xdr:to>
      <xdr:col>12</xdr:col>
      <xdr:colOff>561975</xdr:colOff>
      <xdr:row>58</xdr:row>
      <xdr:rowOff>72041</xdr:rowOff>
    </xdr:to>
    <xdr:sp macro="" textlink="">
      <xdr:nvSpPr>
        <xdr:cNvPr id="372" name="円/楕円 371"/>
        <xdr:cNvSpPr/>
      </xdr:nvSpPr>
      <xdr:spPr>
        <a:xfrm>
          <a:off x="8699500" y="99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63168</xdr:rowOff>
    </xdr:from>
    <xdr:ext cx="599010" cy="259045"/>
    <xdr:sp macro="" textlink="">
      <xdr:nvSpPr>
        <xdr:cNvPr id="373" name="テキスト ボックス 372"/>
        <xdr:cNvSpPr txBox="1"/>
      </xdr:nvSpPr>
      <xdr:spPr>
        <a:xfrm>
          <a:off x="8450794" y="1000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17595</xdr:rowOff>
    </xdr:from>
    <xdr:to>
      <xdr:col>11</xdr:col>
      <xdr:colOff>358775</xdr:colOff>
      <xdr:row>58</xdr:row>
      <xdr:rowOff>119195</xdr:rowOff>
    </xdr:to>
    <xdr:sp macro="" textlink="">
      <xdr:nvSpPr>
        <xdr:cNvPr id="374" name="円/楕円 373"/>
        <xdr:cNvSpPr/>
      </xdr:nvSpPr>
      <xdr:spPr>
        <a:xfrm>
          <a:off x="7810500" y="9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110322</xdr:rowOff>
    </xdr:from>
    <xdr:ext cx="599010" cy="259045"/>
    <xdr:sp macro="" textlink="">
      <xdr:nvSpPr>
        <xdr:cNvPr id="375" name="テキスト ボックス 374"/>
        <xdr:cNvSpPr txBox="1"/>
      </xdr:nvSpPr>
      <xdr:spPr>
        <a:xfrm>
          <a:off x="7561794" y="1005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44975</xdr:rowOff>
    </xdr:from>
    <xdr:to>
      <xdr:col>10</xdr:col>
      <xdr:colOff>155575</xdr:colOff>
      <xdr:row>58</xdr:row>
      <xdr:rowOff>146575</xdr:rowOff>
    </xdr:to>
    <xdr:sp macro="" textlink="">
      <xdr:nvSpPr>
        <xdr:cNvPr id="376" name="円/楕円 375"/>
        <xdr:cNvSpPr/>
      </xdr:nvSpPr>
      <xdr:spPr>
        <a:xfrm>
          <a:off x="6921500" y="99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137702</xdr:rowOff>
    </xdr:from>
    <xdr:ext cx="534377" cy="259045"/>
    <xdr:sp macro="" textlink="">
      <xdr:nvSpPr>
        <xdr:cNvPr id="377" name="テキスト ボックス 376"/>
        <xdr:cNvSpPr txBox="1"/>
      </xdr:nvSpPr>
      <xdr:spPr>
        <a:xfrm>
          <a:off x="6705111" y="100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128155</xdr:rowOff>
    </xdr:from>
    <xdr:to>
      <xdr:col>15</xdr:col>
      <xdr:colOff>180975</xdr:colOff>
      <xdr:row>77</xdr:row>
      <xdr:rowOff>47482</xdr:rowOff>
    </xdr:to>
    <xdr:cxnSp macro="">
      <xdr:nvCxnSpPr>
        <xdr:cNvPr id="406" name="直線コネクタ 405"/>
        <xdr:cNvCxnSpPr/>
      </xdr:nvCxnSpPr>
      <xdr:spPr>
        <a:xfrm>
          <a:off x="9639300" y="13158355"/>
          <a:ext cx="8382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128155</xdr:rowOff>
    </xdr:from>
    <xdr:to>
      <xdr:col>14</xdr:col>
      <xdr:colOff>28575</xdr:colOff>
      <xdr:row>79</xdr:row>
      <xdr:rowOff>44450</xdr:rowOff>
    </xdr:to>
    <xdr:cxnSp macro="">
      <xdr:nvCxnSpPr>
        <xdr:cNvPr id="409" name="直線コネクタ 408"/>
        <xdr:cNvCxnSpPr/>
      </xdr:nvCxnSpPr>
      <xdr:spPr>
        <a:xfrm flipV="1">
          <a:off x="8750300" y="13158355"/>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168132</xdr:rowOff>
    </xdr:from>
    <xdr:to>
      <xdr:col>15</xdr:col>
      <xdr:colOff>231775</xdr:colOff>
      <xdr:row>77</xdr:row>
      <xdr:rowOff>98282</xdr:rowOff>
    </xdr:to>
    <xdr:sp macro="" textlink="">
      <xdr:nvSpPr>
        <xdr:cNvPr id="419" name="円/楕円 418"/>
        <xdr:cNvSpPr/>
      </xdr:nvSpPr>
      <xdr:spPr>
        <a:xfrm>
          <a:off x="10426700" y="131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19559</xdr:rowOff>
    </xdr:from>
    <xdr:ext cx="599010" cy="259045"/>
    <xdr:sp macro="" textlink="">
      <xdr:nvSpPr>
        <xdr:cNvPr id="420" name="普通建設事業費 （ うち新規整備　）該当値テキスト"/>
        <xdr:cNvSpPr txBox="1"/>
      </xdr:nvSpPr>
      <xdr:spPr>
        <a:xfrm>
          <a:off x="10528300" y="1304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77355</xdr:rowOff>
    </xdr:from>
    <xdr:to>
      <xdr:col>14</xdr:col>
      <xdr:colOff>79375</xdr:colOff>
      <xdr:row>77</xdr:row>
      <xdr:rowOff>7505</xdr:rowOff>
    </xdr:to>
    <xdr:sp macro="" textlink="">
      <xdr:nvSpPr>
        <xdr:cNvPr id="421" name="円/楕円 420"/>
        <xdr:cNvSpPr/>
      </xdr:nvSpPr>
      <xdr:spPr>
        <a:xfrm>
          <a:off x="9588500" y="13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24033</xdr:rowOff>
    </xdr:from>
    <xdr:ext cx="599010" cy="259045"/>
    <xdr:sp macro="" textlink="">
      <xdr:nvSpPr>
        <xdr:cNvPr id="422" name="テキスト ボックス 421"/>
        <xdr:cNvSpPr txBox="1"/>
      </xdr:nvSpPr>
      <xdr:spPr>
        <a:xfrm>
          <a:off x="9339794" y="128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3" name="円/楕円 422"/>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4" name="テキスト ボックス 423"/>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6683</xdr:rowOff>
    </xdr:from>
    <xdr:to>
      <xdr:col>15</xdr:col>
      <xdr:colOff>180975</xdr:colOff>
      <xdr:row>98</xdr:row>
      <xdr:rowOff>54516</xdr:rowOff>
    </xdr:to>
    <xdr:cxnSp macro="">
      <xdr:nvCxnSpPr>
        <xdr:cNvPr id="451" name="直線コネクタ 450"/>
        <xdr:cNvCxnSpPr/>
      </xdr:nvCxnSpPr>
      <xdr:spPr>
        <a:xfrm>
          <a:off x="9639300" y="16808783"/>
          <a:ext cx="838200" cy="4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95069</xdr:rowOff>
    </xdr:from>
    <xdr:to>
      <xdr:col>14</xdr:col>
      <xdr:colOff>28575</xdr:colOff>
      <xdr:row>98</xdr:row>
      <xdr:rowOff>6683</xdr:rowOff>
    </xdr:to>
    <xdr:cxnSp macro="">
      <xdr:nvCxnSpPr>
        <xdr:cNvPr id="454" name="直線コネクタ 453"/>
        <xdr:cNvCxnSpPr/>
      </xdr:nvCxnSpPr>
      <xdr:spPr>
        <a:xfrm>
          <a:off x="8750300" y="16725719"/>
          <a:ext cx="889000" cy="8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60633</xdr:rowOff>
    </xdr:from>
    <xdr:ext cx="599010" cy="259045"/>
    <xdr:sp macro="" textlink="">
      <xdr:nvSpPr>
        <xdr:cNvPr id="458" name="テキスト ボックス 457"/>
        <xdr:cNvSpPr txBox="1"/>
      </xdr:nvSpPr>
      <xdr:spPr>
        <a:xfrm>
          <a:off x="8450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3716</xdr:rowOff>
    </xdr:from>
    <xdr:to>
      <xdr:col>15</xdr:col>
      <xdr:colOff>231775</xdr:colOff>
      <xdr:row>98</xdr:row>
      <xdr:rowOff>105316</xdr:rowOff>
    </xdr:to>
    <xdr:sp macro="" textlink="">
      <xdr:nvSpPr>
        <xdr:cNvPr id="464" name="円/楕円 463"/>
        <xdr:cNvSpPr/>
      </xdr:nvSpPr>
      <xdr:spPr>
        <a:xfrm>
          <a:off x="10426700" y="168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104584</xdr:rowOff>
    </xdr:from>
    <xdr:ext cx="534377" cy="259045"/>
    <xdr:sp macro="" textlink="">
      <xdr:nvSpPr>
        <xdr:cNvPr id="465" name="普通建設事業費 （ うち更新整備　）該当値テキスト"/>
        <xdr:cNvSpPr txBox="1"/>
      </xdr:nvSpPr>
      <xdr:spPr>
        <a:xfrm>
          <a:off x="10528300" y="167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127333</xdr:rowOff>
    </xdr:from>
    <xdr:to>
      <xdr:col>14</xdr:col>
      <xdr:colOff>79375</xdr:colOff>
      <xdr:row>98</xdr:row>
      <xdr:rowOff>57483</xdr:rowOff>
    </xdr:to>
    <xdr:sp macro="" textlink="">
      <xdr:nvSpPr>
        <xdr:cNvPr id="466" name="円/楕円 465"/>
        <xdr:cNvSpPr/>
      </xdr:nvSpPr>
      <xdr:spPr>
        <a:xfrm>
          <a:off x="9588500" y="167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74010</xdr:rowOff>
    </xdr:from>
    <xdr:ext cx="599010" cy="259045"/>
    <xdr:sp macro="" textlink="">
      <xdr:nvSpPr>
        <xdr:cNvPr id="467" name="テキスト ボックス 466"/>
        <xdr:cNvSpPr txBox="1"/>
      </xdr:nvSpPr>
      <xdr:spPr>
        <a:xfrm>
          <a:off x="9339794" y="1653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44269</xdr:rowOff>
    </xdr:from>
    <xdr:to>
      <xdr:col>12</xdr:col>
      <xdr:colOff>561975</xdr:colOff>
      <xdr:row>97</xdr:row>
      <xdr:rowOff>145869</xdr:rowOff>
    </xdr:to>
    <xdr:sp macro="" textlink="">
      <xdr:nvSpPr>
        <xdr:cNvPr id="468" name="円/楕円 467"/>
        <xdr:cNvSpPr/>
      </xdr:nvSpPr>
      <xdr:spPr>
        <a:xfrm>
          <a:off x="8699500" y="166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162396</xdr:rowOff>
    </xdr:from>
    <xdr:ext cx="599010" cy="259045"/>
    <xdr:sp macro="" textlink="">
      <xdr:nvSpPr>
        <xdr:cNvPr id="469" name="テキスト ボックス 468"/>
        <xdr:cNvSpPr txBox="1"/>
      </xdr:nvSpPr>
      <xdr:spPr>
        <a:xfrm>
          <a:off x="8450794" y="1645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163481</xdr:rowOff>
    </xdr:from>
    <xdr:to>
      <xdr:col>23</xdr:col>
      <xdr:colOff>517525</xdr:colOff>
      <xdr:row>79</xdr:row>
      <xdr:rowOff>30029</xdr:rowOff>
    </xdr:to>
    <xdr:cxnSp macro="">
      <xdr:nvCxnSpPr>
        <xdr:cNvPr id="612" name="直線コネクタ 611"/>
        <xdr:cNvCxnSpPr/>
      </xdr:nvCxnSpPr>
      <xdr:spPr>
        <a:xfrm>
          <a:off x="15481300" y="13536581"/>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107776</xdr:rowOff>
    </xdr:from>
    <xdr:to>
      <xdr:col>22</xdr:col>
      <xdr:colOff>365125</xdr:colOff>
      <xdr:row>78</xdr:row>
      <xdr:rowOff>163481</xdr:rowOff>
    </xdr:to>
    <xdr:cxnSp macro="">
      <xdr:nvCxnSpPr>
        <xdr:cNvPr id="615" name="直線コネクタ 614"/>
        <xdr:cNvCxnSpPr/>
      </xdr:nvCxnSpPr>
      <xdr:spPr>
        <a:xfrm>
          <a:off x="14592300" y="13480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107589</xdr:rowOff>
    </xdr:from>
    <xdr:to>
      <xdr:col>21</xdr:col>
      <xdr:colOff>161925</xdr:colOff>
      <xdr:row>78</xdr:row>
      <xdr:rowOff>107776</xdr:rowOff>
    </xdr:to>
    <xdr:cxnSp macro="">
      <xdr:nvCxnSpPr>
        <xdr:cNvPr id="618" name="直線コネクタ 617"/>
        <xdr:cNvCxnSpPr/>
      </xdr:nvCxnSpPr>
      <xdr:spPr>
        <a:xfrm>
          <a:off x="13703300" y="13480689"/>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107589</xdr:rowOff>
    </xdr:from>
    <xdr:to>
      <xdr:col>19</xdr:col>
      <xdr:colOff>644525</xdr:colOff>
      <xdr:row>78</xdr:row>
      <xdr:rowOff>108691</xdr:rowOff>
    </xdr:to>
    <xdr:cxnSp macro="">
      <xdr:nvCxnSpPr>
        <xdr:cNvPr id="621" name="直線コネクタ 620"/>
        <xdr:cNvCxnSpPr/>
      </xdr:nvCxnSpPr>
      <xdr:spPr>
        <a:xfrm flipV="1">
          <a:off x="12814300" y="13480689"/>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150679</xdr:rowOff>
    </xdr:from>
    <xdr:to>
      <xdr:col>23</xdr:col>
      <xdr:colOff>568325</xdr:colOff>
      <xdr:row>79</xdr:row>
      <xdr:rowOff>80829</xdr:rowOff>
    </xdr:to>
    <xdr:sp macro="" textlink="">
      <xdr:nvSpPr>
        <xdr:cNvPr id="631" name="円/楕円 630"/>
        <xdr:cNvSpPr/>
      </xdr:nvSpPr>
      <xdr:spPr>
        <a:xfrm>
          <a:off x="162687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65606</xdr:rowOff>
    </xdr:from>
    <xdr:ext cx="469744" cy="259045"/>
    <xdr:sp macro="" textlink="">
      <xdr:nvSpPr>
        <xdr:cNvPr id="632" name="公債費該当値テキスト"/>
        <xdr:cNvSpPr txBox="1"/>
      </xdr:nvSpPr>
      <xdr:spPr>
        <a:xfrm>
          <a:off x="16370300" y="134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112681</xdr:rowOff>
    </xdr:from>
    <xdr:to>
      <xdr:col>22</xdr:col>
      <xdr:colOff>415925</xdr:colOff>
      <xdr:row>79</xdr:row>
      <xdr:rowOff>42831</xdr:rowOff>
    </xdr:to>
    <xdr:sp macro="" textlink="">
      <xdr:nvSpPr>
        <xdr:cNvPr id="633" name="円/楕円 632"/>
        <xdr:cNvSpPr/>
      </xdr:nvSpPr>
      <xdr:spPr>
        <a:xfrm>
          <a:off x="15430500" y="13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33958</xdr:rowOff>
    </xdr:from>
    <xdr:ext cx="534377" cy="259045"/>
    <xdr:sp macro="" textlink="">
      <xdr:nvSpPr>
        <xdr:cNvPr id="634" name="テキスト ボックス 633"/>
        <xdr:cNvSpPr txBox="1"/>
      </xdr:nvSpPr>
      <xdr:spPr>
        <a:xfrm>
          <a:off x="15214111" y="13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56976</xdr:rowOff>
    </xdr:from>
    <xdr:to>
      <xdr:col>21</xdr:col>
      <xdr:colOff>212725</xdr:colOff>
      <xdr:row>78</xdr:row>
      <xdr:rowOff>158576</xdr:rowOff>
    </xdr:to>
    <xdr:sp macro="" textlink="">
      <xdr:nvSpPr>
        <xdr:cNvPr id="635" name="円/楕円 634"/>
        <xdr:cNvSpPr/>
      </xdr:nvSpPr>
      <xdr:spPr>
        <a:xfrm>
          <a:off x="14541500" y="13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149703</xdr:rowOff>
    </xdr:from>
    <xdr:ext cx="534377" cy="259045"/>
    <xdr:sp macro="" textlink="">
      <xdr:nvSpPr>
        <xdr:cNvPr id="636" name="テキスト ボックス 635"/>
        <xdr:cNvSpPr txBox="1"/>
      </xdr:nvSpPr>
      <xdr:spPr>
        <a:xfrm>
          <a:off x="14325111" y="135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56789</xdr:rowOff>
    </xdr:from>
    <xdr:to>
      <xdr:col>20</xdr:col>
      <xdr:colOff>9525</xdr:colOff>
      <xdr:row>78</xdr:row>
      <xdr:rowOff>158389</xdr:rowOff>
    </xdr:to>
    <xdr:sp macro="" textlink="">
      <xdr:nvSpPr>
        <xdr:cNvPr id="637" name="円/楕円 636"/>
        <xdr:cNvSpPr/>
      </xdr:nvSpPr>
      <xdr:spPr>
        <a:xfrm>
          <a:off x="13652500" y="134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149516</xdr:rowOff>
    </xdr:from>
    <xdr:ext cx="534377" cy="259045"/>
    <xdr:sp macro="" textlink="">
      <xdr:nvSpPr>
        <xdr:cNvPr id="638" name="テキスト ボックス 637"/>
        <xdr:cNvSpPr txBox="1"/>
      </xdr:nvSpPr>
      <xdr:spPr>
        <a:xfrm>
          <a:off x="13436111" y="135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57891</xdr:rowOff>
    </xdr:from>
    <xdr:to>
      <xdr:col>18</xdr:col>
      <xdr:colOff>492125</xdr:colOff>
      <xdr:row>78</xdr:row>
      <xdr:rowOff>159491</xdr:rowOff>
    </xdr:to>
    <xdr:sp macro="" textlink="">
      <xdr:nvSpPr>
        <xdr:cNvPr id="639" name="円/楕円 638"/>
        <xdr:cNvSpPr/>
      </xdr:nvSpPr>
      <xdr:spPr>
        <a:xfrm>
          <a:off x="12763500" y="134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150618</xdr:rowOff>
    </xdr:from>
    <xdr:ext cx="534377" cy="259045"/>
    <xdr:sp macro="" textlink="">
      <xdr:nvSpPr>
        <xdr:cNvPr id="640" name="テキスト ボックス 639"/>
        <xdr:cNvSpPr txBox="1"/>
      </xdr:nvSpPr>
      <xdr:spPr>
        <a:xfrm>
          <a:off x="12547111" y="135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22327</xdr:rowOff>
    </xdr:from>
    <xdr:to>
      <xdr:col>23</xdr:col>
      <xdr:colOff>517525</xdr:colOff>
      <xdr:row>99</xdr:row>
      <xdr:rowOff>32094</xdr:rowOff>
    </xdr:to>
    <xdr:cxnSp macro="">
      <xdr:nvCxnSpPr>
        <xdr:cNvPr id="669" name="直線コネクタ 668"/>
        <xdr:cNvCxnSpPr/>
      </xdr:nvCxnSpPr>
      <xdr:spPr>
        <a:xfrm flipV="1">
          <a:off x="15481300" y="15452827"/>
          <a:ext cx="838200" cy="15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31335</xdr:rowOff>
    </xdr:from>
    <xdr:to>
      <xdr:col>22</xdr:col>
      <xdr:colOff>365125</xdr:colOff>
      <xdr:row>99</xdr:row>
      <xdr:rowOff>32094</xdr:rowOff>
    </xdr:to>
    <xdr:cxnSp macro="">
      <xdr:nvCxnSpPr>
        <xdr:cNvPr id="672" name="直線コネクタ 671"/>
        <xdr:cNvCxnSpPr/>
      </xdr:nvCxnSpPr>
      <xdr:spPr>
        <a:xfrm>
          <a:off x="14592300" y="16833435"/>
          <a:ext cx="889000" cy="1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165819</xdr:rowOff>
    </xdr:from>
    <xdr:to>
      <xdr:col>21</xdr:col>
      <xdr:colOff>161925</xdr:colOff>
      <xdr:row>98</xdr:row>
      <xdr:rowOff>31335</xdr:rowOff>
    </xdr:to>
    <xdr:cxnSp macro="">
      <xdr:nvCxnSpPr>
        <xdr:cNvPr id="675" name="直線コネクタ 674"/>
        <xdr:cNvCxnSpPr/>
      </xdr:nvCxnSpPr>
      <xdr:spPr>
        <a:xfrm>
          <a:off x="13703300" y="16796469"/>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146586</xdr:rowOff>
    </xdr:from>
    <xdr:ext cx="534377" cy="259045"/>
    <xdr:sp macro="" textlink="">
      <xdr:nvSpPr>
        <xdr:cNvPr id="677" name="テキスト ボックス 676"/>
        <xdr:cNvSpPr txBox="1"/>
      </xdr:nvSpPr>
      <xdr:spPr>
        <a:xfrm>
          <a:off x="14325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142411</xdr:rowOff>
    </xdr:from>
    <xdr:to>
      <xdr:col>19</xdr:col>
      <xdr:colOff>644525</xdr:colOff>
      <xdr:row>97</xdr:row>
      <xdr:rowOff>165819</xdr:rowOff>
    </xdr:to>
    <xdr:cxnSp macro="">
      <xdr:nvCxnSpPr>
        <xdr:cNvPr id="678" name="直線コネクタ 677"/>
        <xdr:cNvCxnSpPr/>
      </xdr:nvCxnSpPr>
      <xdr:spPr>
        <a:xfrm>
          <a:off x="12814300" y="16601611"/>
          <a:ext cx="889000" cy="19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68811</xdr:rowOff>
    </xdr:from>
    <xdr:ext cx="534377" cy="259045"/>
    <xdr:sp macro="" textlink="">
      <xdr:nvSpPr>
        <xdr:cNvPr id="680" name="テキスト ボックス 679"/>
        <xdr:cNvSpPr txBox="1"/>
      </xdr:nvSpPr>
      <xdr:spPr>
        <a:xfrm>
          <a:off x="13436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42897</xdr:rowOff>
    </xdr:from>
    <xdr:ext cx="599010" cy="259045"/>
    <xdr:sp macro="" textlink="">
      <xdr:nvSpPr>
        <xdr:cNvPr id="682" name="テキスト ボックス 681"/>
        <xdr:cNvSpPr txBox="1"/>
      </xdr:nvSpPr>
      <xdr:spPr>
        <a:xfrm>
          <a:off x="12514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142977</xdr:rowOff>
    </xdr:from>
    <xdr:to>
      <xdr:col>23</xdr:col>
      <xdr:colOff>568325</xdr:colOff>
      <xdr:row>90</xdr:row>
      <xdr:rowOff>73127</xdr:rowOff>
    </xdr:to>
    <xdr:sp macro="" textlink="">
      <xdr:nvSpPr>
        <xdr:cNvPr id="688" name="円/楕円 687"/>
        <xdr:cNvSpPr/>
      </xdr:nvSpPr>
      <xdr:spPr>
        <a:xfrm>
          <a:off x="162687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96004</xdr:rowOff>
    </xdr:from>
    <xdr:ext cx="599010" cy="259045"/>
    <xdr:sp macro="" textlink="">
      <xdr:nvSpPr>
        <xdr:cNvPr id="689" name="積立金該当値テキスト"/>
        <xdr:cNvSpPr txBox="1"/>
      </xdr:nvSpPr>
      <xdr:spPr>
        <a:xfrm>
          <a:off x="16370300" y="153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821,613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152744</xdr:rowOff>
    </xdr:from>
    <xdr:to>
      <xdr:col>22</xdr:col>
      <xdr:colOff>415925</xdr:colOff>
      <xdr:row>99</xdr:row>
      <xdr:rowOff>82894</xdr:rowOff>
    </xdr:to>
    <xdr:sp macro="" textlink="">
      <xdr:nvSpPr>
        <xdr:cNvPr id="690" name="円/楕円 689"/>
        <xdr:cNvSpPr/>
      </xdr:nvSpPr>
      <xdr:spPr>
        <a:xfrm>
          <a:off x="15430500" y="16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74021</xdr:rowOff>
    </xdr:from>
    <xdr:ext cx="469744" cy="259045"/>
    <xdr:sp macro="" textlink="">
      <xdr:nvSpPr>
        <xdr:cNvPr id="691" name="テキスト ボックス 690"/>
        <xdr:cNvSpPr txBox="1"/>
      </xdr:nvSpPr>
      <xdr:spPr>
        <a:xfrm>
          <a:off x="15246427" y="170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151985</xdr:rowOff>
    </xdr:from>
    <xdr:to>
      <xdr:col>21</xdr:col>
      <xdr:colOff>212725</xdr:colOff>
      <xdr:row>98</xdr:row>
      <xdr:rowOff>82135</xdr:rowOff>
    </xdr:to>
    <xdr:sp macro="" textlink="">
      <xdr:nvSpPr>
        <xdr:cNvPr id="692" name="円/楕円 691"/>
        <xdr:cNvSpPr/>
      </xdr:nvSpPr>
      <xdr:spPr>
        <a:xfrm>
          <a:off x="14541500" y="167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98662</xdr:rowOff>
    </xdr:from>
    <xdr:ext cx="534377" cy="259045"/>
    <xdr:sp macro="" textlink="">
      <xdr:nvSpPr>
        <xdr:cNvPr id="693" name="テキスト ボックス 692"/>
        <xdr:cNvSpPr txBox="1"/>
      </xdr:nvSpPr>
      <xdr:spPr>
        <a:xfrm>
          <a:off x="14325111" y="165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115019</xdr:rowOff>
    </xdr:from>
    <xdr:to>
      <xdr:col>20</xdr:col>
      <xdr:colOff>9525</xdr:colOff>
      <xdr:row>98</xdr:row>
      <xdr:rowOff>45169</xdr:rowOff>
    </xdr:to>
    <xdr:sp macro="" textlink="">
      <xdr:nvSpPr>
        <xdr:cNvPr id="694" name="円/楕円 693"/>
        <xdr:cNvSpPr/>
      </xdr:nvSpPr>
      <xdr:spPr>
        <a:xfrm>
          <a:off x="13652500" y="16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61696</xdr:rowOff>
    </xdr:from>
    <xdr:ext cx="599010" cy="259045"/>
    <xdr:sp macro="" textlink="">
      <xdr:nvSpPr>
        <xdr:cNvPr id="695" name="テキスト ボックス 694"/>
        <xdr:cNvSpPr txBox="1"/>
      </xdr:nvSpPr>
      <xdr:spPr>
        <a:xfrm>
          <a:off x="13403794" y="16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91611</xdr:rowOff>
    </xdr:from>
    <xdr:to>
      <xdr:col>18</xdr:col>
      <xdr:colOff>492125</xdr:colOff>
      <xdr:row>97</xdr:row>
      <xdr:rowOff>21761</xdr:rowOff>
    </xdr:to>
    <xdr:sp macro="" textlink="">
      <xdr:nvSpPr>
        <xdr:cNvPr id="696" name="円/楕円 695"/>
        <xdr:cNvSpPr/>
      </xdr:nvSpPr>
      <xdr:spPr>
        <a:xfrm>
          <a:off x="12763500" y="165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38288</xdr:rowOff>
    </xdr:from>
    <xdr:ext cx="599010" cy="259045"/>
    <xdr:sp macro="" textlink="">
      <xdr:nvSpPr>
        <xdr:cNvPr id="697" name="テキスト ボックス 696"/>
        <xdr:cNvSpPr txBox="1"/>
      </xdr:nvSpPr>
      <xdr:spPr>
        <a:xfrm>
          <a:off x="12514794" y="1632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9" name="テキスト ボックス 728"/>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96312</xdr:rowOff>
    </xdr:from>
    <xdr:to>
      <xdr:col>32</xdr:col>
      <xdr:colOff>187325</xdr:colOff>
      <xdr:row>58</xdr:row>
      <xdr:rowOff>167185</xdr:rowOff>
    </xdr:to>
    <xdr:cxnSp macro="">
      <xdr:nvCxnSpPr>
        <xdr:cNvPr id="781" name="直線コネクタ 780"/>
        <xdr:cNvCxnSpPr/>
      </xdr:nvCxnSpPr>
      <xdr:spPr>
        <a:xfrm>
          <a:off x="21323300" y="10040412"/>
          <a:ext cx="8382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2"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58684</xdr:rowOff>
    </xdr:from>
    <xdr:to>
      <xdr:col>31</xdr:col>
      <xdr:colOff>34925</xdr:colOff>
      <xdr:row>58</xdr:row>
      <xdr:rowOff>96312</xdr:rowOff>
    </xdr:to>
    <xdr:cxnSp macro="">
      <xdr:nvCxnSpPr>
        <xdr:cNvPr id="784" name="直線コネクタ 783"/>
        <xdr:cNvCxnSpPr/>
      </xdr:nvCxnSpPr>
      <xdr:spPr>
        <a:xfrm>
          <a:off x="20434300" y="9659884"/>
          <a:ext cx="889000" cy="38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24785</xdr:rowOff>
    </xdr:from>
    <xdr:ext cx="469744" cy="259045"/>
    <xdr:sp macro="" textlink="">
      <xdr:nvSpPr>
        <xdr:cNvPr id="786" name="テキスト ボックス 785"/>
        <xdr:cNvSpPr txBox="1"/>
      </xdr:nvSpPr>
      <xdr:spPr>
        <a:xfrm>
          <a:off x="21088427" y="101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58684</xdr:rowOff>
    </xdr:from>
    <xdr:to>
      <xdr:col>29</xdr:col>
      <xdr:colOff>517525</xdr:colOff>
      <xdr:row>59</xdr:row>
      <xdr:rowOff>34529</xdr:rowOff>
    </xdr:to>
    <xdr:cxnSp macro="">
      <xdr:nvCxnSpPr>
        <xdr:cNvPr id="787" name="直線コネクタ 786"/>
        <xdr:cNvCxnSpPr/>
      </xdr:nvCxnSpPr>
      <xdr:spPr>
        <a:xfrm flipV="1">
          <a:off x="19545300" y="9659884"/>
          <a:ext cx="889000" cy="4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9506</xdr:rowOff>
    </xdr:from>
    <xdr:ext cx="534377" cy="259045"/>
    <xdr:sp macro="" textlink="">
      <xdr:nvSpPr>
        <xdr:cNvPr id="789" name="テキスト ボックス 788"/>
        <xdr:cNvSpPr txBox="1"/>
      </xdr:nvSpPr>
      <xdr:spPr>
        <a:xfrm>
          <a:off x="20167111" y="10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34529</xdr:rowOff>
    </xdr:from>
    <xdr:to>
      <xdr:col>28</xdr:col>
      <xdr:colOff>314325</xdr:colOff>
      <xdr:row>59</xdr:row>
      <xdr:rowOff>36282</xdr:rowOff>
    </xdr:to>
    <xdr:cxnSp macro="">
      <xdr:nvCxnSpPr>
        <xdr:cNvPr id="790" name="直線コネクタ 789"/>
        <xdr:cNvCxnSpPr/>
      </xdr:nvCxnSpPr>
      <xdr:spPr>
        <a:xfrm flipV="1">
          <a:off x="18656300" y="1015007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116385</xdr:rowOff>
    </xdr:from>
    <xdr:to>
      <xdr:col>32</xdr:col>
      <xdr:colOff>238125</xdr:colOff>
      <xdr:row>59</xdr:row>
      <xdr:rowOff>46535</xdr:rowOff>
    </xdr:to>
    <xdr:sp macro="" textlink="">
      <xdr:nvSpPr>
        <xdr:cNvPr id="800" name="円/楕円 799"/>
        <xdr:cNvSpPr/>
      </xdr:nvSpPr>
      <xdr:spPr>
        <a:xfrm>
          <a:off x="22110700" y="100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75762</xdr:rowOff>
    </xdr:from>
    <xdr:ext cx="469744" cy="259045"/>
    <xdr:sp macro="" textlink="">
      <xdr:nvSpPr>
        <xdr:cNvPr id="801" name="貸付金該当値テキスト"/>
        <xdr:cNvSpPr txBox="1"/>
      </xdr:nvSpPr>
      <xdr:spPr>
        <a:xfrm>
          <a:off x="22212300" y="984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45512</xdr:rowOff>
    </xdr:from>
    <xdr:to>
      <xdr:col>31</xdr:col>
      <xdr:colOff>85725</xdr:colOff>
      <xdr:row>58</xdr:row>
      <xdr:rowOff>147112</xdr:rowOff>
    </xdr:to>
    <xdr:sp macro="" textlink="">
      <xdr:nvSpPr>
        <xdr:cNvPr id="802" name="円/楕円 801"/>
        <xdr:cNvSpPr/>
      </xdr:nvSpPr>
      <xdr:spPr>
        <a:xfrm>
          <a:off x="212725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163639</xdr:rowOff>
    </xdr:from>
    <xdr:ext cx="534377" cy="259045"/>
    <xdr:sp macro="" textlink="">
      <xdr:nvSpPr>
        <xdr:cNvPr id="803" name="テキスト ボックス 802"/>
        <xdr:cNvSpPr txBox="1"/>
      </xdr:nvSpPr>
      <xdr:spPr>
        <a:xfrm>
          <a:off x="21056111" y="976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7884</xdr:rowOff>
    </xdr:from>
    <xdr:to>
      <xdr:col>29</xdr:col>
      <xdr:colOff>568325</xdr:colOff>
      <xdr:row>56</xdr:row>
      <xdr:rowOff>109484</xdr:rowOff>
    </xdr:to>
    <xdr:sp macro="" textlink="">
      <xdr:nvSpPr>
        <xdr:cNvPr id="804" name="円/楕円 803"/>
        <xdr:cNvSpPr/>
      </xdr:nvSpPr>
      <xdr:spPr>
        <a:xfrm>
          <a:off x="20383500" y="96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126011</xdr:rowOff>
    </xdr:from>
    <xdr:ext cx="534377" cy="259045"/>
    <xdr:sp macro="" textlink="">
      <xdr:nvSpPr>
        <xdr:cNvPr id="805" name="テキスト ボックス 804"/>
        <xdr:cNvSpPr txBox="1"/>
      </xdr:nvSpPr>
      <xdr:spPr>
        <a:xfrm>
          <a:off x="20167111" y="93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155179</xdr:rowOff>
    </xdr:from>
    <xdr:to>
      <xdr:col>28</xdr:col>
      <xdr:colOff>365125</xdr:colOff>
      <xdr:row>59</xdr:row>
      <xdr:rowOff>85329</xdr:rowOff>
    </xdr:to>
    <xdr:sp macro="" textlink="">
      <xdr:nvSpPr>
        <xdr:cNvPr id="806" name="円/楕円 805"/>
        <xdr:cNvSpPr/>
      </xdr:nvSpPr>
      <xdr:spPr>
        <a:xfrm>
          <a:off x="19494500" y="100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76456</xdr:rowOff>
    </xdr:from>
    <xdr:ext cx="469744" cy="259045"/>
    <xdr:sp macro="" textlink="">
      <xdr:nvSpPr>
        <xdr:cNvPr id="807" name="テキスト ボックス 806"/>
        <xdr:cNvSpPr txBox="1"/>
      </xdr:nvSpPr>
      <xdr:spPr>
        <a:xfrm>
          <a:off x="19310427" y="1019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156932</xdr:rowOff>
    </xdr:from>
    <xdr:to>
      <xdr:col>27</xdr:col>
      <xdr:colOff>161925</xdr:colOff>
      <xdr:row>59</xdr:row>
      <xdr:rowOff>87082</xdr:rowOff>
    </xdr:to>
    <xdr:sp macro="" textlink="">
      <xdr:nvSpPr>
        <xdr:cNvPr id="808" name="円/楕円 807"/>
        <xdr:cNvSpPr/>
      </xdr:nvSpPr>
      <xdr:spPr>
        <a:xfrm>
          <a:off x="18605500" y="101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78209</xdr:rowOff>
    </xdr:from>
    <xdr:ext cx="469744" cy="259045"/>
    <xdr:sp macro="" textlink="">
      <xdr:nvSpPr>
        <xdr:cNvPr id="809" name="テキスト ボックス 808"/>
        <xdr:cNvSpPr txBox="1"/>
      </xdr:nvSpPr>
      <xdr:spPr>
        <a:xfrm>
          <a:off x="18421427" y="101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37668</xdr:rowOff>
    </xdr:from>
    <xdr:to>
      <xdr:col>32</xdr:col>
      <xdr:colOff>187325</xdr:colOff>
      <xdr:row>75</xdr:row>
      <xdr:rowOff>96396</xdr:rowOff>
    </xdr:to>
    <xdr:cxnSp macro="">
      <xdr:nvCxnSpPr>
        <xdr:cNvPr id="838" name="直線コネクタ 837"/>
        <xdr:cNvCxnSpPr/>
      </xdr:nvCxnSpPr>
      <xdr:spPr>
        <a:xfrm flipV="1">
          <a:off x="21323300" y="12896418"/>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96396</xdr:rowOff>
    </xdr:from>
    <xdr:to>
      <xdr:col>31</xdr:col>
      <xdr:colOff>34925</xdr:colOff>
      <xdr:row>75</xdr:row>
      <xdr:rowOff>102225</xdr:rowOff>
    </xdr:to>
    <xdr:cxnSp macro="">
      <xdr:nvCxnSpPr>
        <xdr:cNvPr id="841" name="直線コネクタ 840"/>
        <xdr:cNvCxnSpPr/>
      </xdr:nvCxnSpPr>
      <xdr:spPr>
        <a:xfrm flipV="1">
          <a:off x="20434300" y="1295514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3" name="テキスト ボックス 842"/>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102225</xdr:rowOff>
    </xdr:from>
    <xdr:to>
      <xdr:col>29</xdr:col>
      <xdr:colOff>517525</xdr:colOff>
      <xdr:row>76</xdr:row>
      <xdr:rowOff>136553</xdr:rowOff>
    </xdr:to>
    <xdr:cxnSp macro="">
      <xdr:nvCxnSpPr>
        <xdr:cNvPr id="844" name="直線コネクタ 843"/>
        <xdr:cNvCxnSpPr/>
      </xdr:nvCxnSpPr>
      <xdr:spPr>
        <a:xfrm flipV="1">
          <a:off x="19545300" y="1296097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80801</xdr:rowOff>
    </xdr:from>
    <xdr:ext cx="599010" cy="259045"/>
    <xdr:sp macro="" textlink="">
      <xdr:nvSpPr>
        <xdr:cNvPr id="846" name="テキスト ボックス 845"/>
        <xdr:cNvSpPr txBox="1"/>
      </xdr:nvSpPr>
      <xdr:spPr>
        <a:xfrm>
          <a:off x="20134794"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64750</xdr:rowOff>
    </xdr:from>
    <xdr:to>
      <xdr:col>28</xdr:col>
      <xdr:colOff>314325</xdr:colOff>
      <xdr:row>76</xdr:row>
      <xdr:rowOff>136553</xdr:rowOff>
    </xdr:to>
    <xdr:cxnSp macro="">
      <xdr:nvCxnSpPr>
        <xdr:cNvPr id="847" name="直線コネクタ 846"/>
        <xdr:cNvCxnSpPr/>
      </xdr:nvCxnSpPr>
      <xdr:spPr>
        <a:xfrm>
          <a:off x="18656300" y="13094950"/>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115023</xdr:rowOff>
    </xdr:from>
    <xdr:ext cx="599010" cy="259045"/>
    <xdr:sp macro="" textlink="">
      <xdr:nvSpPr>
        <xdr:cNvPr id="849" name="テキスト ボックス 848"/>
        <xdr:cNvSpPr txBox="1"/>
      </xdr:nvSpPr>
      <xdr:spPr>
        <a:xfrm>
          <a:off x="19245794"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1" name="テキスト ボックス 850"/>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158318</xdr:rowOff>
    </xdr:from>
    <xdr:to>
      <xdr:col>32</xdr:col>
      <xdr:colOff>238125</xdr:colOff>
      <xdr:row>75</xdr:row>
      <xdr:rowOff>88468</xdr:rowOff>
    </xdr:to>
    <xdr:sp macro="" textlink="">
      <xdr:nvSpPr>
        <xdr:cNvPr id="857" name="円/楕円 856"/>
        <xdr:cNvSpPr/>
      </xdr:nvSpPr>
      <xdr:spPr>
        <a:xfrm>
          <a:off x="22110700" y="12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136745</xdr:rowOff>
    </xdr:from>
    <xdr:ext cx="534377" cy="259045"/>
    <xdr:sp macro="" textlink="">
      <xdr:nvSpPr>
        <xdr:cNvPr id="858" name="繰出金該当値テキスト"/>
        <xdr:cNvSpPr txBox="1"/>
      </xdr:nvSpPr>
      <xdr:spPr>
        <a:xfrm>
          <a:off x="22212300" y="128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45596</xdr:rowOff>
    </xdr:from>
    <xdr:to>
      <xdr:col>31</xdr:col>
      <xdr:colOff>85725</xdr:colOff>
      <xdr:row>75</xdr:row>
      <xdr:rowOff>147196</xdr:rowOff>
    </xdr:to>
    <xdr:sp macro="" textlink="">
      <xdr:nvSpPr>
        <xdr:cNvPr id="859" name="円/楕円 858"/>
        <xdr:cNvSpPr/>
      </xdr:nvSpPr>
      <xdr:spPr>
        <a:xfrm>
          <a:off x="21272500" y="129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138323</xdr:rowOff>
    </xdr:from>
    <xdr:ext cx="534377" cy="259045"/>
    <xdr:sp macro="" textlink="">
      <xdr:nvSpPr>
        <xdr:cNvPr id="860" name="テキスト ボックス 859"/>
        <xdr:cNvSpPr txBox="1"/>
      </xdr:nvSpPr>
      <xdr:spPr>
        <a:xfrm>
          <a:off x="21056111" y="129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51425</xdr:rowOff>
    </xdr:from>
    <xdr:to>
      <xdr:col>29</xdr:col>
      <xdr:colOff>568325</xdr:colOff>
      <xdr:row>75</xdr:row>
      <xdr:rowOff>153025</xdr:rowOff>
    </xdr:to>
    <xdr:sp macro="" textlink="">
      <xdr:nvSpPr>
        <xdr:cNvPr id="861" name="円/楕円 860"/>
        <xdr:cNvSpPr/>
      </xdr:nvSpPr>
      <xdr:spPr>
        <a:xfrm>
          <a:off x="20383500" y="12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144152</xdr:rowOff>
    </xdr:from>
    <xdr:ext cx="534377" cy="259045"/>
    <xdr:sp macro="" textlink="">
      <xdr:nvSpPr>
        <xdr:cNvPr id="862" name="テキスト ボックス 861"/>
        <xdr:cNvSpPr txBox="1"/>
      </xdr:nvSpPr>
      <xdr:spPr>
        <a:xfrm>
          <a:off x="20167111" y="130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85753</xdr:rowOff>
    </xdr:from>
    <xdr:to>
      <xdr:col>28</xdr:col>
      <xdr:colOff>365125</xdr:colOff>
      <xdr:row>77</xdr:row>
      <xdr:rowOff>15903</xdr:rowOff>
    </xdr:to>
    <xdr:sp macro="" textlink="">
      <xdr:nvSpPr>
        <xdr:cNvPr id="863" name="円/楕円 862"/>
        <xdr:cNvSpPr/>
      </xdr:nvSpPr>
      <xdr:spPr>
        <a:xfrm>
          <a:off x="19494500" y="131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7030</xdr:rowOff>
    </xdr:from>
    <xdr:ext cx="534377" cy="259045"/>
    <xdr:sp macro="" textlink="">
      <xdr:nvSpPr>
        <xdr:cNvPr id="864" name="テキスト ボックス 863"/>
        <xdr:cNvSpPr txBox="1"/>
      </xdr:nvSpPr>
      <xdr:spPr>
        <a:xfrm>
          <a:off x="19278111" y="132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13950</xdr:rowOff>
    </xdr:from>
    <xdr:to>
      <xdr:col>27</xdr:col>
      <xdr:colOff>161925</xdr:colOff>
      <xdr:row>76</xdr:row>
      <xdr:rowOff>115550</xdr:rowOff>
    </xdr:to>
    <xdr:sp macro="" textlink="">
      <xdr:nvSpPr>
        <xdr:cNvPr id="865" name="円/楕円 864"/>
        <xdr:cNvSpPr/>
      </xdr:nvSpPr>
      <xdr:spPr>
        <a:xfrm>
          <a:off x="18605500" y="130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106677</xdr:rowOff>
    </xdr:from>
    <xdr:ext cx="534377" cy="259045"/>
    <xdr:sp macro="" textlink="">
      <xdr:nvSpPr>
        <xdr:cNvPr id="866" name="テキスト ボックス 865"/>
        <xdr:cNvSpPr txBox="1"/>
      </xdr:nvSpPr>
      <xdr:spPr>
        <a:xfrm>
          <a:off x="18389111" y="131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類似団体と比較すると、人件費、物件費、補助費、普通建設事業費、積立金が高い数値となっています。</a:t>
          </a:r>
        </a:p>
        <a:p>
          <a:r>
            <a:rPr kumimoji="1" lang="ja-JP" altLang="en-US" sz="1300">
              <a:latin typeface="ＭＳ Ｐゴシック"/>
            </a:rPr>
            <a:t>人件費については、人口規模に比して取り扱う行政事務が多いために、どうしても住民一人当たりのコストが高くなってしまいます。今後も、条例に定められる定員管理を遵守しつつ、住民サービスの水準を維持するよう努めます。</a:t>
          </a:r>
        </a:p>
        <a:p>
          <a:r>
            <a:rPr kumimoji="1" lang="ja-JP" altLang="en-US" sz="1300">
              <a:latin typeface="ＭＳ Ｐゴシック"/>
            </a:rPr>
            <a:t>物件費については、人口規模に比して公共施設の保有量が多いために、これに係る維持管理費が増加していることが要因のひとつとなっています。今後は、さらなる行財政改革を進め、施設の維持管理費を削減するほか、インソースの流れを重視し、委託費総額の圧縮に努めます。</a:t>
          </a:r>
        </a:p>
        <a:p>
          <a:r>
            <a:rPr kumimoji="1" lang="ja-JP" altLang="en-US" sz="1300">
              <a:latin typeface="ＭＳ Ｐゴシック"/>
            </a:rPr>
            <a:t>補助費については、一部事務組合の負担金によるところが大きいものです。小規模自治体としては、事務の共同運営は不可欠ですが、一部事務組合の負担金が過大なものとならないように、今後も注視してまいります。</a:t>
          </a:r>
        </a:p>
        <a:p>
          <a:r>
            <a:rPr kumimoji="1" lang="ja-JP" altLang="en-US" sz="1300">
              <a:latin typeface="ＭＳ Ｐゴシック"/>
            </a:rPr>
            <a:t>普通建設事業費については、一時避難所の建設が進められていることから、施設整備に係るものが高い数値となっています。数年度のうちに整備は終わるため、この数値は平均的なものになると予想されます。</a:t>
          </a:r>
          <a:endParaRPr kumimoji="1" lang="en-US" altLang="ja-JP" sz="1300">
            <a:latin typeface="ＭＳ Ｐゴシック"/>
          </a:endParaRPr>
        </a:p>
        <a:p>
          <a:r>
            <a:rPr kumimoji="1" lang="ja-JP" altLang="en-US" sz="1300">
              <a:latin typeface="ＭＳ Ｐゴシック"/>
            </a:rPr>
            <a:t>積立金については、特定目的基金である地域整備基金への基金積増しにより、高い数値となっていますが、これは、公共施設等総合管理計画に基づく公共施設等の更新費等の不足に充てるために実施しているもので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95564</xdr:rowOff>
    </xdr:from>
    <xdr:to>
      <xdr:col>6</xdr:col>
      <xdr:colOff>511175</xdr:colOff>
      <xdr:row>37</xdr:row>
      <xdr:rowOff>123486</xdr:rowOff>
    </xdr:to>
    <xdr:cxnSp macro="">
      <xdr:nvCxnSpPr>
        <xdr:cNvPr id="62" name="直線コネクタ 61"/>
        <xdr:cNvCxnSpPr/>
      </xdr:nvCxnSpPr>
      <xdr:spPr>
        <a:xfrm>
          <a:off x="3797300" y="6439214"/>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95564</xdr:rowOff>
    </xdr:from>
    <xdr:to>
      <xdr:col>5</xdr:col>
      <xdr:colOff>358775</xdr:colOff>
      <xdr:row>37</xdr:row>
      <xdr:rowOff>126621</xdr:rowOff>
    </xdr:to>
    <xdr:cxnSp macro="">
      <xdr:nvCxnSpPr>
        <xdr:cNvPr id="65" name="直線コネクタ 64"/>
        <xdr:cNvCxnSpPr/>
      </xdr:nvCxnSpPr>
      <xdr:spPr>
        <a:xfrm flipV="1">
          <a:off x="2908300" y="643921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126621</xdr:rowOff>
    </xdr:from>
    <xdr:to>
      <xdr:col>4</xdr:col>
      <xdr:colOff>155575</xdr:colOff>
      <xdr:row>37</xdr:row>
      <xdr:rowOff>135765</xdr:rowOff>
    </xdr:to>
    <xdr:cxnSp macro="">
      <xdr:nvCxnSpPr>
        <xdr:cNvPr id="68" name="直線コネクタ 67"/>
        <xdr:cNvCxnSpPr/>
      </xdr:nvCxnSpPr>
      <xdr:spPr>
        <a:xfrm flipV="1">
          <a:off x="2019300" y="64702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7296</xdr:rowOff>
    </xdr:from>
    <xdr:ext cx="534377" cy="259045"/>
    <xdr:sp macro="" textlink="">
      <xdr:nvSpPr>
        <xdr:cNvPr id="70" name="テキスト ボックス 69"/>
        <xdr:cNvSpPr txBox="1"/>
      </xdr:nvSpPr>
      <xdr:spPr>
        <a:xfrm>
          <a:off x="2641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124792</xdr:rowOff>
    </xdr:from>
    <xdr:to>
      <xdr:col>2</xdr:col>
      <xdr:colOff>638175</xdr:colOff>
      <xdr:row>37</xdr:row>
      <xdr:rowOff>135765</xdr:rowOff>
    </xdr:to>
    <xdr:cxnSp macro="">
      <xdr:nvCxnSpPr>
        <xdr:cNvPr id="71" name="直線コネクタ 70"/>
        <xdr:cNvCxnSpPr/>
      </xdr:nvCxnSpPr>
      <xdr:spPr>
        <a:xfrm>
          <a:off x="1130300" y="6296992"/>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13240</xdr:rowOff>
    </xdr:from>
    <xdr:ext cx="534377" cy="259045"/>
    <xdr:sp macro="" textlink="">
      <xdr:nvSpPr>
        <xdr:cNvPr id="73" name="テキスト ボックス 72"/>
        <xdr:cNvSpPr txBox="1"/>
      </xdr:nvSpPr>
      <xdr:spPr>
        <a:xfrm>
          <a:off x="1752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72686</xdr:rowOff>
    </xdr:from>
    <xdr:to>
      <xdr:col>6</xdr:col>
      <xdr:colOff>561975</xdr:colOff>
      <xdr:row>38</xdr:row>
      <xdr:rowOff>2835</xdr:rowOff>
    </xdr:to>
    <xdr:sp macro="" textlink="">
      <xdr:nvSpPr>
        <xdr:cNvPr id="81" name="円/楕円 80"/>
        <xdr:cNvSpPr/>
      </xdr:nvSpPr>
      <xdr:spPr>
        <a:xfrm>
          <a:off x="45847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95563</xdr:rowOff>
    </xdr:from>
    <xdr:ext cx="534377" cy="259045"/>
    <xdr:sp macro="" textlink="">
      <xdr:nvSpPr>
        <xdr:cNvPr id="82" name="議会費該当値テキスト"/>
        <xdr:cNvSpPr txBox="1"/>
      </xdr:nvSpPr>
      <xdr:spPr>
        <a:xfrm>
          <a:off x="4686300" y="62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44764</xdr:rowOff>
    </xdr:from>
    <xdr:to>
      <xdr:col>5</xdr:col>
      <xdr:colOff>409575</xdr:colOff>
      <xdr:row>37</xdr:row>
      <xdr:rowOff>146364</xdr:rowOff>
    </xdr:to>
    <xdr:sp macro="" textlink="">
      <xdr:nvSpPr>
        <xdr:cNvPr id="83" name="円/楕円 82"/>
        <xdr:cNvSpPr/>
      </xdr:nvSpPr>
      <xdr:spPr>
        <a:xfrm>
          <a:off x="3746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162891</xdr:rowOff>
    </xdr:from>
    <xdr:ext cx="534377" cy="259045"/>
    <xdr:sp macro="" textlink="">
      <xdr:nvSpPr>
        <xdr:cNvPr id="84" name="テキスト ボックス 83"/>
        <xdr:cNvSpPr txBox="1"/>
      </xdr:nvSpPr>
      <xdr:spPr>
        <a:xfrm>
          <a:off x="3530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75821</xdr:rowOff>
    </xdr:from>
    <xdr:to>
      <xdr:col>4</xdr:col>
      <xdr:colOff>206375</xdr:colOff>
      <xdr:row>38</xdr:row>
      <xdr:rowOff>5971</xdr:rowOff>
    </xdr:to>
    <xdr:sp macro="" textlink="">
      <xdr:nvSpPr>
        <xdr:cNvPr id="85" name="円/楕円 84"/>
        <xdr:cNvSpPr/>
      </xdr:nvSpPr>
      <xdr:spPr>
        <a:xfrm>
          <a:off x="2857500" y="6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168548</xdr:rowOff>
    </xdr:from>
    <xdr:ext cx="534377" cy="259045"/>
    <xdr:sp macro="" textlink="">
      <xdr:nvSpPr>
        <xdr:cNvPr id="86" name="テキスト ボックス 85"/>
        <xdr:cNvSpPr txBox="1"/>
      </xdr:nvSpPr>
      <xdr:spPr>
        <a:xfrm>
          <a:off x="2641111" y="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84965</xdr:rowOff>
    </xdr:from>
    <xdr:to>
      <xdr:col>3</xdr:col>
      <xdr:colOff>3175</xdr:colOff>
      <xdr:row>38</xdr:row>
      <xdr:rowOff>15115</xdr:rowOff>
    </xdr:to>
    <xdr:sp macro="" textlink="">
      <xdr:nvSpPr>
        <xdr:cNvPr id="87" name="円/楕円 86"/>
        <xdr:cNvSpPr/>
      </xdr:nvSpPr>
      <xdr:spPr>
        <a:xfrm>
          <a:off x="1968500" y="6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6242</xdr:rowOff>
    </xdr:from>
    <xdr:ext cx="534377" cy="259045"/>
    <xdr:sp macro="" textlink="">
      <xdr:nvSpPr>
        <xdr:cNvPr id="88" name="テキスト ボックス 87"/>
        <xdr:cNvSpPr txBox="1"/>
      </xdr:nvSpPr>
      <xdr:spPr>
        <a:xfrm>
          <a:off x="1752111" y="65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73992</xdr:rowOff>
    </xdr:from>
    <xdr:to>
      <xdr:col>1</xdr:col>
      <xdr:colOff>485775</xdr:colOff>
      <xdr:row>37</xdr:row>
      <xdr:rowOff>4142</xdr:rowOff>
    </xdr:to>
    <xdr:sp macro="" textlink="">
      <xdr:nvSpPr>
        <xdr:cNvPr id="89" name="円/楕円 88"/>
        <xdr:cNvSpPr/>
      </xdr:nvSpPr>
      <xdr:spPr>
        <a:xfrm>
          <a:off x="1079500" y="62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20669</xdr:rowOff>
    </xdr:from>
    <xdr:ext cx="534377" cy="259045"/>
    <xdr:sp macro="" textlink="">
      <xdr:nvSpPr>
        <xdr:cNvPr id="90" name="テキスト ボックス 89"/>
        <xdr:cNvSpPr txBox="1"/>
      </xdr:nvSpPr>
      <xdr:spPr>
        <a:xfrm>
          <a:off x="863111" y="60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113198</xdr:rowOff>
    </xdr:from>
    <xdr:to>
      <xdr:col>6</xdr:col>
      <xdr:colOff>511175</xdr:colOff>
      <xdr:row>57</xdr:row>
      <xdr:rowOff>131490</xdr:rowOff>
    </xdr:to>
    <xdr:cxnSp macro="">
      <xdr:nvCxnSpPr>
        <xdr:cNvPr id="119" name="直線コネクタ 118"/>
        <xdr:cNvCxnSpPr/>
      </xdr:nvCxnSpPr>
      <xdr:spPr>
        <a:xfrm flipV="1">
          <a:off x="3797300" y="8857148"/>
          <a:ext cx="838200" cy="10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55612</xdr:rowOff>
    </xdr:from>
    <xdr:to>
      <xdr:col>5</xdr:col>
      <xdr:colOff>358775</xdr:colOff>
      <xdr:row>57</xdr:row>
      <xdr:rowOff>131490</xdr:rowOff>
    </xdr:to>
    <xdr:cxnSp macro="">
      <xdr:nvCxnSpPr>
        <xdr:cNvPr id="122" name="直線コネクタ 121"/>
        <xdr:cNvCxnSpPr/>
      </xdr:nvCxnSpPr>
      <xdr:spPr>
        <a:xfrm>
          <a:off x="2908300" y="9828262"/>
          <a:ext cx="889000" cy="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24188</xdr:rowOff>
    </xdr:from>
    <xdr:to>
      <xdr:col>4</xdr:col>
      <xdr:colOff>155575</xdr:colOff>
      <xdr:row>57</xdr:row>
      <xdr:rowOff>55612</xdr:rowOff>
    </xdr:to>
    <xdr:cxnSp macro="">
      <xdr:nvCxnSpPr>
        <xdr:cNvPr id="125" name="直線コネクタ 124"/>
        <xdr:cNvCxnSpPr/>
      </xdr:nvCxnSpPr>
      <xdr:spPr>
        <a:xfrm>
          <a:off x="2019300" y="9796838"/>
          <a:ext cx="889000" cy="3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101837</xdr:rowOff>
    </xdr:from>
    <xdr:ext cx="599010" cy="259045"/>
    <xdr:sp macro="" textlink="">
      <xdr:nvSpPr>
        <xdr:cNvPr id="127" name="テキスト ボックス 126"/>
        <xdr:cNvSpPr txBox="1"/>
      </xdr:nvSpPr>
      <xdr:spPr>
        <a:xfrm>
          <a:off x="2608794" y="98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89021</xdr:rowOff>
    </xdr:from>
    <xdr:to>
      <xdr:col>2</xdr:col>
      <xdr:colOff>638175</xdr:colOff>
      <xdr:row>57</xdr:row>
      <xdr:rowOff>24188</xdr:rowOff>
    </xdr:to>
    <xdr:cxnSp macro="">
      <xdr:nvCxnSpPr>
        <xdr:cNvPr id="128" name="直線コネクタ 127"/>
        <xdr:cNvCxnSpPr/>
      </xdr:nvCxnSpPr>
      <xdr:spPr>
        <a:xfrm>
          <a:off x="1130300" y="9690221"/>
          <a:ext cx="889000" cy="1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72901</xdr:rowOff>
    </xdr:from>
    <xdr:ext cx="599010" cy="259045"/>
    <xdr:sp macro="" textlink="">
      <xdr:nvSpPr>
        <xdr:cNvPr id="130" name="テキスト ボックス 129"/>
        <xdr:cNvSpPr txBox="1"/>
      </xdr:nvSpPr>
      <xdr:spPr>
        <a:xfrm>
          <a:off x="1719794" y="98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89246</xdr:rowOff>
    </xdr:from>
    <xdr:ext cx="599010" cy="259045"/>
    <xdr:sp macro="" textlink="">
      <xdr:nvSpPr>
        <xdr:cNvPr id="132" name="テキスト ボックス 131"/>
        <xdr:cNvSpPr txBox="1"/>
      </xdr:nvSpPr>
      <xdr:spPr>
        <a:xfrm>
          <a:off x="830794" y="986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62398</xdr:rowOff>
    </xdr:from>
    <xdr:to>
      <xdr:col>6</xdr:col>
      <xdr:colOff>561975</xdr:colOff>
      <xdr:row>51</xdr:row>
      <xdr:rowOff>163998</xdr:rowOff>
    </xdr:to>
    <xdr:sp macro="" textlink="">
      <xdr:nvSpPr>
        <xdr:cNvPr id="138" name="円/楕円 137"/>
        <xdr:cNvSpPr/>
      </xdr:nvSpPr>
      <xdr:spPr>
        <a:xfrm>
          <a:off x="4584700" y="88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148775</xdr:rowOff>
    </xdr:from>
    <xdr:ext cx="690189" cy="259045"/>
    <xdr:sp macro="" textlink="">
      <xdr:nvSpPr>
        <xdr:cNvPr id="139" name="総務費該当値テキスト"/>
        <xdr:cNvSpPr txBox="1"/>
      </xdr:nvSpPr>
      <xdr:spPr>
        <a:xfrm>
          <a:off x="4686300" y="8721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1,025,868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80690</xdr:rowOff>
    </xdr:from>
    <xdr:to>
      <xdr:col>5</xdr:col>
      <xdr:colOff>409575</xdr:colOff>
      <xdr:row>58</xdr:row>
      <xdr:rowOff>10840</xdr:rowOff>
    </xdr:to>
    <xdr:sp macro="" textlink="">
      <xdr:nvSpPr>
        <xdr:cNvPr id="140" name="円/楕円 139"/>
        <xdr:cNvSpPr/>
      </xdr:nvSpPr>
      <xdr:spPr>
        <a:xfrm>
          <a:off x="3746500" y="9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1967</xdr:rowOff>
    </xdr:from>
    <xdr:ext cx="599010" cy="259045"/>
    <xdr:sp macro="" textlink="">
      <xdr:nvSpPr>
        <xdr:cNvPr id="141" name="テキスト ボックス 140"/>
        <xdr:cNvSpPr txBox="1"/>
      </xdr:nvSpPr>
      <xdr:spPr>
        <a:xfrm>
          <a:off x="3497794" y="99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4812</xdr:rowOff>
    </xdr:from>
    <xdr:to>
      <xdr:col>4</xdr:col>
      <xdr:colOff>206375</xdr:colOff>
      <xdr:row>57</xdr:row>
      <xdr:rowOff>106412</xdr:rowOff>
    </xdr:to>
    <xdr:sp macro="" textlink="">
      <xdr:nvSpPr>
        <xdr:cNvPr id="142" name="円/楕円 141"/>
        <xdr:cNvSpPr/>
      </xdr:nvSpPr>
      <xdr:spPr>
        <a:xfrm>
          <a:off x="2857500" y="97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122939</xdr:rowOff>
    </xdr:from>
    <xdr:ext cx="599010" cy="259045"/>
    <xdr:sp macro="" textlink="">
      <xdr:nvSpPr>
        <xdr:cNvPr id="143" name="テキスト ボックス 142"/>
        <xdr:cNvSpPr txBox="1"/>
      </xdr:nvSpPr>
      <xdr:spPr>
        <a:xfrm>
          <a:off x="2608794" y="955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144838</xdr:rowOff>
    </xdr:from>
    <xdr:to>
      <xdr:col>3</xdr:col>
      <xdr:colOff>3175</xdr:colOff>
      <xdr:row>57</xdr:row>
      <xdr:rowOff>74988</xdr:rowOff>
    </xdr:to>
    <xdr:sp macro="" textlink="">
      <xdr:nvSpPr>
        <xdr:cNvPr id="144" name="円/楕円 143"/>
        <xdr:cNvSpPr/>
      </xdr:nvSpPr>
      <xdr:spPr>
        <a:xfrm>
          <a:off x="1968500" y="97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91515</xdr:rowOff>
    </xdr:from>
    <xdr:ext cx="599010" cy="259045"/>
    <xdr:sp macro="" textlink="">
      <xdr:nvSpPr>
        <xdr:cNvPr id="145" name="テキスト ボックス 144"/>
        <xdr:cNvSpPr txBox="1"/>
      </xdr:nvSpPr>
      <xdr:spPr>
        <a:xfrm>
          <a:off x="1719794" y="95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38221</xdr:rowOff>
    </xdr:from>
    <xdr:to>
      <xdr:col>1</xdr:col>
      <xdr:colOff>485775</xdr:colOff>
      <xdr:row>56</xdr:row>
      <xdr:rowOff>139821</xdr:rowOff>
    </xdr:to>
    <xdr:sp macro="" textlink="">
      <xdr:nvSpPr>
        <xdr:cNvPr id="146" name="円/楕円 145"/>
        <xdr:cNvSpPr/>
      </xdr:nvSpPr>
      <xdr:spPr>
        <a:xfrm>
          <a:off x="1079500" y="96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156348</xdr:rowOff>
    </xdr:from>
    <xdr:ext cx="599010" cy="259045"/>
    <xdr:sp macro="" textlink="">
      <xdr:nvSpPr>
        <xdr:cNvPr id="147" name="テキスト ボックス 146"/>
        <xdr:cNvSpPr txBox="1"/>
      </xdr:nvSpPr>
      <xdr:spPr>
        <a:xfrm>
          <a:off x="830794" y="94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94073</xdr:rowOff>
    </xdr:from>
    <xdr:to>
      <xdr:col>6</xdr:col>
      <xdr:colOff>511175</xdr:colOff>
      <xdr:row>77</xdr:row>
      <xdr:rowOff>104116</xdr:rowOff>
    </xdr:to>
    <xdr:cxnSp macro="">
      <xdr:nvCxnSpPr>
        <xdr:cNvPr id="178" name="直線コネクタ 177"/>
        <xdr:cNvCxnSpPr/>
      </xdr:nvCxnSpPr>
      <xdr:spPr>
        <a:xfrm flipV="1">
          <a:off x="3797300" y="13295723"/>
          <a:ext cx="8382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104116</xdr:rowOff>
    </xdr:from>
    <xdr:to>
      <xdr:col>5</xdr:col>
      <xdr:colOff>358775</xdr:colOff>
      <xdr:row>77</xdr:row>
      <xdr:rowOff>105240</xdr:rowOff>
    </xdr:to>
    <xdr:cxnSp macro="">
      <xdr:nvCxnSpPr>
        <xdr:cNvPr id="181" name="直線コネクタ 180"/>
        <xdr:cNvCxnSpPr/>
      </xdr:nvCxnSpPr>
      <xdr:spPr>
        <a:xfrm flipV="1">
          <a:off x="2908300" y="1330576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105240</xdr:rowOff>
    </xdr:from>
    <xdr:to>
      <xdr:col>4</xdr:col>
      <xdr:colOff>155575</xdr:colOff>
      <xdr:row>77</xdr:row>
      <xdr:rowOff>128718</xdr:rowOff>
    </xdr:to>
    <xdr:cxnSp macro="">
      <xdr:nvCxnSpPr>
        <xdr:cNvPr id="184" name="直線コネクタ 183"/>
        <xdr:cNvCxnSpPr/>
      </xdr:nvCxnSpPr>
      <xdr:spPr>
        <a:xfrm flipV="1">
          <a:off x="2019300" y="13306890"/>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163109</xdr:rowOff>
    </xdr:from>
    <xdr:ext cx="599010" cy="259045"/>
    <xdr:sp macro="" textlink="">
      <xdr:nvSpPr>
        <xdr:cNvPr id="186" name="テキスト ボックス 185"/>
        <xdr:cNvSpPr txBox="1"/>
      </xdr:nvSpPr>
      <xdr:spPr>
        <a:xfrm>
          <a:off x="2608794"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128718</xdr:rowOff>
    </xdr:from>
    <xdr:to>
      <xdr:col>2</xdr:col>
      <xdr:colOff>638175</xdr:colOff>
      <xdr:row>77</xdr:row>
      <xdr:rowOff>138685</xdr:rowOff>
    </xdr:to>
    <xdr:cxnSp macro="">
      <xdr:nvCxnSpPr>
        <xdr:cNvPr id="187" name="直線コネクタ 186"/>
        <xdr:cNvCxnSpPr/>
      </xdr:nvCxnSpPr>
      <xdr:spPr>
        <a:xfrm flipV="1">
          <a:off x="1130300" y="1333036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4608</xdr:rowOff>
    </xdr:from>
    <xdr:ext cx="599010" cy="259045"/>
    <xdr:sp macro="" textlink="">
      <xdr:nvSpPr>
        <xdr:cNvPr id="189" name="テキスト ボックス 188"/>
        <xdr:cNvSpPr txBox="1"/>
      </xdr:nvSpPr>
      <xdr:spPr>
        <a:xfrm>
          <a:off x="1719794" y="1337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43273</xdr:rowOff>
    </xdr:from>
    <xdr:to>
      <xdr:col>6</xdr:col>
      <xdr:colOff>561975</xdr:colOff>
      <xdr:row>77</xdr:row>
      <xdr:rowOff>144873</xdr:rowOff>
    </xdr:to>
    <xdr:sp macro="" textlink="">
      <xdr:nvSpPr>
        <xdr:cNvPr id="197" name="円/楕円 196"/>
        <xdr:cNvSpPr/>
      </xdr:nvSpPr>
      <xdr:spPr>
        <a:xfrm>
          <a:off x="4584700" y="132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66150</xdr:rowOff>
    </xdr:from>
    <xdr:ext cx="599010" cy="259045"/>
    <xdr:sp macro="" textlink="">
      <xdr:nvSpPr>
        <xdr:cNvPr id="198" name="民生費該当値テキスト"/>
        <xdr:cNvSpPr txBox="1"/>
      </xdr:nvSpPr>
      <xdr:spPr>
        <a:xfrm>
          <a:off x="4686300" y="1309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53316</xdr:rowOff>
    </xdr:from>
    <xdr:to>
      <xdr:col>5</xdr:col>
      <xdr:colOff>409575</xdr:colOff>
      <xdr:row>77</xdr:row>
      <xdr:rowOff>154916</xdr:rowOff>
    </xdr:to>
    <xdr:sp macro="" textlink="">
      <xdr:nvSpPr>
        <xdr:cNvPr id="199" name="円/楕円 198"/>
        <xdr:cNvSpPr/>
      </xdr:nvSpPr>
      <xdr:spPr>
        <a:xfrm>
          <a:off x="3746500" y="132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171443</xdr:rowOff>
    </xdr:from>
    <xdr:ext cx="599010" cy="259045"/>
    <xdr:sp macro="" textlink="">
      <xdr:nvSpPr>
        <xdr:cNvPr id="200" name="テキスト ボックス 199"/>
        <xdr:cNvSpPr txBox="1"/>
      </xdr:nvSpPr>
      <xdr:spPr>
        <a:xfrm>
          <a:off x="3497794" y="1303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54440</xdr:rowOff>
    </xdr:from>
    <xdr:to>
      <xdr:col>4</xdr:col>
      <xdr:colOff>206375</xdr:colOff>
      <xdr:row>77</xdr:row>
      <xdr:rowOff>156040</xdr:rowOff>
    </xdr:to>
    <xdr:sp macro="" textlink="">
      <xdr:nvSpPr>
        <xdr:cNvPr id="201" name="円/楕円 200"/>
        <xdr:cNvSpPr/>
      </xdr:nvSpPr>
      <xdr:spPr>
        <a:xfrm>
          <a:off x="2857500" y="132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1117</xdr:rowOff>
    </xdr:from>
    <xdr:ext cx="599010" cy="259045"/>
    <xdr:sp macro="" textlink="">
      <xdr:nvSpPr>
        <xdr:cNvPr id="202" name="テキスト ボックス 201"/>
        <xdr:cNvSpPr txBox="1"/>
      </xdr:nvSpPr>
      <xdr:spPr>
        <a:xfrm>
          <a:off x="2608794" y="130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77918</xdr:rowOff>
    </xdr:from>
    <xdr:to>
      <xdr:col>3</xdr:col>
      <xdr:colOff>3175</xdr:colOff>
      <xdr:row>78</xdr:row>
      <xdr:rowOff>8068</xdr:rowOff>
    </xdr:to>
    <xdr:sp macro="" textlink="">
      <xdr:nvSpPr>
        <xdr:cNvPr id="203" name="円/楕円 202"/>
        <xdr:cNvSpPr/>
      </xdr:nvSpPr>
      <xdr:spPr>
        <a:xfrm>
          <a:off x="1968500" y="132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24595</xdr:rowOff>
    </xdr:from>
    <xdr:ext cx="599010" cy="259045"/>
    <xdr:sp macro="" textlink="">
      <xdr:nvSpPr>
        <xdr:cNvPr id="204" name="テキスト ボックス 203"/>
        <xdr:cNvSpPr txBox="1"/>
      </xdr:nvSpPr>
      <xdr:spPr>
        <a:xfrm>
          <a:off x="1719794" y="1305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87885</xdr:rowOff>
    </xdr:from>
    <xdr:to>
      <xdr:col>1</xdr:col>
      <xdr:colOff>485775</xdr:colOff>
      <xdr:row>78</xdr:row>
      <xdr:rowOff>18035</xdr:rowOff>
    </xdr:to>
    <xdr:sp macro="" textlink="">
      <xdr:nvSpPr>
        <xdr:cNvPr id="205" name="円/楕円 204"/>
        <xdr:cNvSpPr/>
      </xdr:nvSpPr>
      <xdr:spPr>
        <a:xfrm>
          <a:off x="1079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9162</xdr:rowOff>
    </xdr:from>
    <xdr:ext cx="599010" cy="259045"/>
    <xdr:sp macro="" textlink="">
      <xdr:nvSpPr>
        <xdr:cNvPr id="206" name="テキスト ボックス 205"/>
        <xdr:cNvSpPr txBox="1"/>
      </xdr:nvSpPr>
      <xdr:spPr>
        <a:xfrm>
          <a:off x="830794" y="1338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36970</xdr:rowOff>
    </xdr:from>
    <xdr:to>
      <xdr:col>6</xdr:col>
      <xdr:colOff>511175</xdr:colOff>
      <xdr:row>98</xdr:row>
      <xdr:rowOff>50023</xdr:rowOff>
    </xdr:to>
    <xdr:cxnSp macro="">
      <xdr:nvCxnSpPr>
        <xdr:cNvPr id="235" name="直線コネクタ 234"/>
        <xdr:cNvCxnSpPr/>
      </xdr:nvCxnSpPr>
      <xdr:spPr>
        <a:xfrm>
          <a:off x="3797300" y="16839070"/>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36970</xdr:rowOff>
    </xdr:from>
    <xdr:to>
      <xdr:col>5</xdr:col>
      <xdr:colOff>358775</xdr:colOff>
      <xdr:row>98</xdr:row>
      <xdr:rowOff>50992</xdr:rowOff>
    </xdr:to>
    <xdr:cxnSp macro="">
      <xdr:nvCxnSpPr>
        <xdr:cNvPr id="238" name="直線コネクタ 237"/>
        <xdr:cNvCxnSpPr/>
      </xdr:nvCxnSpPr>
      <xdr:spPr>
        <a:xfrm flipV="1">
          <a:off x="2908300" y="16839070"/>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50992</xdr:rowOff>
    </xdr:from>
    <xdr:to>
      <xdr:col>4</xdr:col>
      <xdr:colOff>155575</xdr:colOff>
      <xdr:row>98</xdr:row>
      <xdr:rowOff>53473</xdr:rowOff>
    </xdr:to>
    <xdr:cxnSp macro="">
      <xdr:nvCxnSpPr>
        <xdr:cNvPr id="241" name="直線コネクタ 240"/>
        <xdr:cNvCxnSpPr/>
      </xdr:nvCxnSpPr>
      <xdr:spPr>
        <a:xfrm flipV="1">
          <a:off x="2019300" y="16853092"/>
          <a:ext cx="8890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46664</xdr:rowOff>
    </xdr:from>
    <xdr:to>
      <xdr:col>2</xdr:col>
      <xdr:colOff>638175</xdr:colOff>
      <xdr:row>98</xdr:row>
      <xdr:rowOff>53473</xdr:rowOff>
    </xdr:to>
    <xdr:cxnSp macro="">
      <xdr:nvCxnSpPr>
        <xdr:cNvPr id="244" name="直線コネクタ 243"/>
        <xdr:cNvCxnSpPr/>
      </xdr:nvCxnSpPr>
      <xdr:spPr>
        <a:xfrm>
          <a:off x="1130300" y="1684876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170673</xdr:rowOff>
    </xdr:from>
    <xdr:to>
      <xdr:col>6</xdr:col>
      <xdr:colOff>561975</xdr:colOff>
      <xdr:row>98</xdr:row>
      <xdr:rowOff>100823</xdr:rowOff>
    </xdr:to>
    <xdr:sp macro="" textlink="">
      <xdr:nvSpPr>
        <xdr:cNvPr id="254" name="円/楕円 253"/>
        <xdr:cNvSpPr/>
      </xdr:nvSpPr>
      <xdr:spPr>
        <a:xfrm>
          <a:off x="45847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130050</xdr:rowOff>
    </xdr:from>
    <xdr:ext cx="534377" cy="259045"/>
    <xdr:sp macro="" textlink="">
      <xdr:nvSpPr>
        <xdr:cNvPr id="255" name="衛生費該当値テキスト"/>
        <xdr:cNvSpPr txBox="1"/>
      </xdr:nvSpPr>
      <xdr:spPr>
        <a:xfrm>
          <a:off x="4686300" y="1658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157620</xdr:rowOff>
    </xdr:from>
    <xdr:to>
      <xdr:col>5</xdr:col>
      <xdr:colOff>409575</xdr:colOff>
      <xdr:row>98</xdr:row>
      <xdr:rowOff>87770</xdr:rowOff>
    </xdr:to>
    <xdr:sp macro="" textlink="">
      <xdr:nvSpPr>
        <xdr:cNvPr id="256" name="円/楕円 255"/>
        <xdr:cNvSpPr/>
      </xdr:nvSpPr>
      <xdr:spPr>
        <a:xfrm>
          <a:off x="3746500" y="16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104297</xdr:rowOff>
    </xdr:from>
    <xdr:ext cx="534377" cy="259045"/>
    <xdr:sp macro="" textlink="">
      <xdr:nvSpPr>
        <xdr:cNvPr id="257" name="テキスト ボックス 256"/>
        <xdr:cNvSpPr txBox="1"/>
      </xdr:nvSpPr>
      <xdr:spPr>
        <a:xfrm>
          <a:off x="3530111" y="16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192</xdr:rowOff>
    </xdr:from>
    <xdr:to>
      <xdr:col>4</xdr:col>
      <xdr:colOff>206375</xdr:colOff>
      <xdr:row>98</xdr:row>
      <xdr:rowOff>101792</xdr:rowOff>
    </xdr:to>
    <xdr:sp macro="" textlink="">
      <xdr:nvSpPr>
        <xdr:cNvPr id="258" name="円/楕円 257"/>
        <xdr:cNvSpPr/>
      </xdr:nvSpPr>
      <xdr:spPr>
        <a:xfrm>
          <a:off x="2857500" y="16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92919</xdr:rowOff>
    </xdr:from>
    <xdr:ext cx="534377" cy="259045"/>
    <xdr:sp macro="" textlink="">
      <xdr:nvSpPr>
        <xdr:cNvPr id="259" name="テキスト ボックス 258"/>
        <xdr:cNvSpPr txBox="1"/>
      </xdr:nvSpPr>
      <xdr:spPr>
        <a:xfrm>
          <a:off x="2641111" y="168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2673</xdr:rowOff>
    </xdr:from>
    <xdr:to>
      <xdr:col>3</xdr:col>
      <xdr:colOff>3175</xdr:colOff>
      <xdr:row>98</xdr:row>
      <xdr:rowOff>104273</xdr:rowOff>
    </xdr:to>
    <xdr:sp macro="" textlink="">
      <xdr:nvSpPr>
        <xdr:cNvPr id="260" name="円/楕円 259"/>
        <xdr:cNvSpPr/>
      </xdr:nvSpPr>
      <xdr:spPr>
        <a:xfrm>
          <a:off x="1968500" y="168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95400</xdr:rowOff>
    </xdr:from>
    <xdr:ext cx="534377" cy="259045"/>
    <xdr:sp macro="" textlink="">
      <xdr:nvSpPr>
        <xdr:cNvPr id="261" name="テキスト ボックス 260"/>
        <xdr:cNvSpPr txBox="1"/>
      </xdr:nvSpPr>
      <xdr:spPr>
        <a:xfrm>
          <a:off x="1752111" y="168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167314</xdr:rowOff>
    </xdr:from>
    <xdr:to>
      <xdr:col>1</xdr:col>
      <xdr:colOff>485775</xdr:colOff>
      <xdr:row>98</xdr:row>
      <xdr:rowOff>97464</xdr:rowOff>
    </xdr:to>
    <xdr:sp macro="" textlink="">
      <xdr:nvSpPr>
        <xdr:cNvPr id="262" name="円/楕円 261"/>
        <xdr:cNvSpPr/>
      </xdr:nvSpPr>
      <xdr:spPr>
        <a:xfrm>
          <a:off x="1079500" y="167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88591</xdr:rowOff>
    </xdr:from>
    <xdr:ext cx="534377" cy="259045"/>
    <xdr:sp macro="" textlink="">
      <xdr:nvSpPr>
        <xdr:cNvPr id="263" name="テキスト ボックス 262"/>
        <xdr:cNvSpPr txBox="1"/>
      </xdr:nvSpPr>
      <xdr:spPr>
        <a:xfrm>
          <a:off x="863111" y="168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108585</xdr:rowOff>
    </xdr:from>
    <xdr:to>
      <xdr:col>15</xdr:col>
      <xdr:colOff>180975</xdr:colOff>
      <xdr:row>37</xdr:row>
      <xdr:rowOff>107569</xdr:rowOff>
    </xdr:to>
    <xdr:cxnSp macro="">
      <xdr:nvCxnSpPr>
        <xdr:cNvPr id="292" name="直線コネクタ 291"/>
        <xdr:cNvCxnSpPr/>
      </xdr:nvCxnSpPr>
      <xdr:spPr>
        <a:xfrm flipV="1">
          <a:off x="9639300" y="6280785"/>
          <a:ext cx="8382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107569</xdr:rowOff>
    </xdr:from>
    <xdr:to>
      <xdr:col>14</xdr:col>
      <xdr:colOff>28575</xdr:colOff>
      <xdr:row>37</xdr:row>
      <xdr:rowOff>126746</xdr:rowOff>
    </xdr:to>
    <xdr:cxnSp macro="">
      <xdr:nvCxnSpPr>
        <xdr:cNvPr id="295" name="直線コネクタ 294"/>
        <xdr:cNvCxnSpPr/>
      </xdr:nvCxnSpPr>
      <xdr:spPr>
        <a:xfrm flipV="1">
          <a:off x="8750300" y="6451219"/>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99060</xdr:rowOff>
    </xdr:from>
    <xdr:to>
      <xdr:col>12</xdr:col>
      <xdr:colOff>511175</xdr:colOff>
      <xdr:row>37</xdr:row>
      <xdr:rowOff>126746</xdr:rowOff>
    </xdr:to>
    <xdr:cxnSp macro="">
      <xdr:nvCxnSpPr>
        <xdr:cNvPr id="298" name="直線コネクタ 297"/>
        <xdr:cNvCxnSpPr/>
      </xdr:nvCxnSpPr>
      <xdr:spPr>
        <a:xfrm>
          <a:off x="7861300" y="644271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93218</xdr:rowOff>
    </xdr:from>
    <xdr:to>
      <xdr:col>11</xdr:col>
      <xdr:colOff>307975</xdr:colOff>
      <xdr:row>37</xdr:row>
      <xdr:rowOff>99060</xdr:rowOff>
    </xdr:to>
    <xdr:cxnSp macro="">
      <xdr:nvCxnSpPr>
        <xdr:cNvPr id="301" name="直線コネクタ 300"/>
        <xdr:cNvCxnSpPr/>
      </xdr:nvCxnSpPr>
      <xdr:spPr>
        <a:xfrm>
          <a:off x="6972300" y="5922518"/>
          <a:ext cx="889000" cy="5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1033</xdr:rowOff>
    </xdr:from>
    <xdr:ext cx="469744" cy="259045"/>
    <xdr:sp macro="" textlink="">
      <xdr:nvSpPr>
        <xdr:cNvPr id="303" name="テキスト ボックス 302"/>
        <xdr:cNvSpPr txBox="1"/>
      </xdr:nvSpPr>
      <xdr:spPr>
        <a:xfrm>
          <a:off x="7626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13860</xdr:rowOff>
    </xdr:from>
    <xdr:ext cx="469744" cy="259045"/>
    <xdr:sp macro="" textlink="">
      <xdr:nvSpPr>
        <xdr:cNvPr id="305" name="テキスト ボックス 304"/>
        <xdr:cNvSpPr txBox="1"/>
      </xdr:nvSpPr>
      <xdr:spPr>
        <a:xfrm>
          <a:off x="6737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57785</xdr:rowOff>
    </xdr:from>
    <xdr:to>
      <xdr:col>15</xdr:col>
      <xdr:colOff>231775</xdr:colOff>
      <xdr:row>36</xdr:row>
      <xdr:rowOff>159385</xdr:rowOff>
    </xdr:to>
    <xdr:sp macro="" textlink="">
      <xdr:nvSpPr>
        <xdr:cNvPr id="311" name="円/楕円 310"/>
        <xdr:cNvSpPr/>
      </xdr:nvSpPr>
      <xdr:spPr>
        <a:xfrm>
          <a:off x="10426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80662</xdr:rowOff>
    </xdr:from>
    <xdr:ext cx="469744" cy="259045"/>
    <xdr:sp macro="" textlink="">
      <xdr:nvSpPr>
        <xdr:cNvPr id="312" name="労働費該当値テキスト"/>
        <xdr:cNvSpPr txBox="1"/>
      </xdr:nvSpPr>
      <xdr:spPr>
        <a:xfrm>
          <a:off x="10528300"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56769</xdr:rowOff>
    </xdr:from>
    <xdr:to>
      <xdr:col>14</xdr:col>
      <xdr:colOff>79375</xdr:colOff>
      <xdr:row>37</xdr:row>
      <xdr:rowOff>158369</xdr:rowOff>
    </xdr:to>
    <xdr:sp macro="" textlink="">
      <xdr:nvSpPr>
        <xdr:cNvPr id="313" name="円/楕円 312"/>
        <xdr:cNvSpPr/>
      </xdr:nvSpPr>
      <xdr:spPr>
        <a:xfrm>
          <a:off x="9588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149496</xdr:rowOff>
    </xdr:from>
    <xdr:ext cx="469744" cy="259045"/>
    <xdr:sp macro="" textlink="">
      <xdr:nvSpPr>
        <xdr:cNvPr id="314" name="テキスト ボックス 313"/>
        <xdr:cNvSpPr txBox="1"/>
      </xdr:nvSpPr>
      <xdr:spPr>
        <a:xfrm>
          <a:off x="9404427" y="64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75946</xdr:rowOff>
    </xdr:from>
    <xdr:to>
      <xdr:col>12</xdr:col>
      <xdr:colOff>561975</xdr:colOff>
      <xdr:row>38</xdr:row>
      <xdr:rowOff>6096</xdr:rowOff>
    </xdr:to>
    <xdr:sp macro="" textlink="">
      <xdr:nvSpPr>
        <xdr:cNvPr id="315" name="円/楕円 314"/>
        <xdr:cNvSpPr/>
      </xdr:nvSpPr>
      <xdr:spPr>
        <a:xfrm>
          <a:off x="8699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168673</xdr:rowOff>
    </xdr:from>
    <xdr:ext cx="469744" cy="259045"/>
    <xdr:sp macro="" textlink="">
      <xdr:nvSpPr>
        <xdr:cNvPr id="316" name="テキスト ボックス 315"/>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48260</xdr:rowOff>
    </xdr:from>
    <xdr:to>
      <xdr:col>11</xdr:col>
      <xdr:colOff>358775</xdr:colOff>
      <xdr:row>37</xdr:row>
      <xdr:rowOff>149860</xdr:rowOff>
    </xdr:to>
    <xdr:sp macro="" textlink="">
      <xdr:nvSpPr>
        <xdr:cNvPr id="317" name="円/楕円 316"/>
        <xdr:cNvSpPr/>
      </xdr:nvSpPr>
      <xdr:spPr>
        <a:xfrm>
          <a:off x="781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140987</xdr:rowOff>
    </xdr:from>
    <xdr:ext cx="469744" cy="259045"/>
    <xdr:sp macro="" textlink="">
      <xdr:nvSpPr>
        <xdr:cNvPr id="318" name="テキスト ボックス 317"/>
        <xdr:cNvSpPr txBox="1"/>
      </xdr:nvSpPr>
      <xdr:spPr>
        <a:xfrm>
          <a:off x="7626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42418</xdr:rowOff>
    </xdr:from>
    <xdr:to>
      <xdr:col>10</xdr:col>
      <xdr:colOff>155575</xdr:colOff>
      <xdr:row>34</xdr:row>
      <xdr:rowOff>144018</xdr:rowOff>
    </xdr:to>
    <xdr:sp macro="" textlink="">
      <xdr:nvSpPr>
        <xdr:cNvPr id="319" name="円/楕円 318"/>
        <xdr:cNvSpPr/>
      </xdr:nvSpPr>
      <xdr:spPr>
        <a:xfrm>
          <a:off x="6921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160545</xdr:rowOff>
    </xdr:from>
    <xdr:ext cx="469744" cy="259045"/>
    <xdr:sp macro="" textlink="">
      <xdr:nvSpPr>
        <xdr:cNvPr id="320" name="テキスト ボックス 319"/>
        <xdr:cNvSpPr txBox="1"/>
      </xdr:nvSpPr>
      <xdr:spPr>
        <a:xfrm>
          <a:off x="6737427" y="56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61027</xdr:rowOff>
    </xdr:from>
    <xdr:to>
      <xdr:col>15</xdr:col>
      <xdr:colOff>180975</xdr:colOff>
      <xdr:row>58</xdr:row>
      <xdr:rowOff>95588</xdr:rowOff>
    </xdr:to>
    <xdr:cxnSp macro="">
      <xdr:nvCxnSpPr>
        <xdr:cNvPr id="349" name="直線コネクタ 348"/>
        <xdr:cNvCxnSpPr/>
      </xdr:nvCxnSpPr>
      <xdr:spPr>
        <a:xfrm flipV="1">
          <a:off x="9639300" y="10005127"/>
          <a:ext cx="838200" cy="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95354</xdr:rowOff>
    </xdr:from>
    <xdr:to>
      <xdr:col>14</xdr:col>
      <xdr:colOff>28575</xdr:colOff>
      <xdr:row>58</xdr:row>
      <xdr:rowOff>95588</xdr:rowOff>
    </xdr:to>
    <xdr:cxnSp macro="">
      <xdr:nvCxnSpPr>
        <xdr:cNvPr id="352" name="直線コネクタ 351"/>
        <xdr:cNvCxnSpPr/>
      </xdr:nvCxnSpPr>
      <xdr:spPr>
        <a:xfrm>
          <a:off x="8750300" y="1003945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95354</xdr:rowOff>
    </xdr:from>
    <xdr:to>
      <xdr:col>12</xdr:col>
      <xdr:colOff>511175</xdr:colOff>
      <xdr:row>58</xdr:row>
      <xdr:rowOff>116660</xdr:rowOff>
    </xdr:to>
    <xdr:cxnSp macro="">
      <xdr:nvCxnSpPr>
        <xdr:cNvPr id="355" name="直線コネクタ 354"/>
        <xdr:cNvCxnSpPr/>
      </xdr:nvCxnSpPr>
      <xdr:spPr>
        <a:xfrm flipV="1">
          <a:off x="7861300" y="10039454"/>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96980</xdr:rowOff>
    </xdr:from>
    <xdr:to>
      <xdr:col>11</xdr:col>
      <xdr:colOff>307975</xdr:colOff>
      <xdr:row>58</xdr:row>
      <xdr:rowOff>116660</xdr:rowOff>
    </xdr:to>
    <xdr:cxnSp macro="">
      <xdr:nvCxnSpPr>
        <xdr:cNvPr id="358" name="直線コネクタ 357"/>
        <xdr:cNvCxnSpPr/>
      </xdr:nvCxnSpPr>
      <xdr:spPr>
        <a:xfrm>
          <a:off x="6972300" y="10041080"/>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152953</xdr:rowOff>
    </xdr:from>
    <xdr:ext cx="534377" cy="259045"/>
    <xdr:sp macro="" textlink="">
      <xdr:nvSpPr>
        <xdr:cNvPr id="362" name="テキスト ボックス 361"/>
        <xdr:cNvSpPr txBox="1"/>
      </xdr:nvSpPr>
      <xdr:spPr>
        <a:xfrm>
          <a:off x="6705111" y="100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10227</xdr:rowOff>
    </xdr:from>
    <xdr:to>
      <xdr:col>15</xdr:col>
      <xdr:colOff>231775</xdr:colOff>
      <xdr:row>58</xdr:row>
      <xdr:rowOff>111827</xdr:rowOff>
    </xdr:to>
    <xdr:sp macro="" textlink="">
      <xdr:nvSpPr>
        <xdr:cNvPr id="368" name="円/楕円 367"/>
        <xdr:cNvSpPr/>
      </xdr:nvSpPr>
      <xdr:spPr>
        <a:xfrm>
          <a:off x="10426700" y="99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33104</xdr:rowOff>
    </xdr:from>
    <xdr:ext cx="599010" cy="259045"/>
    <xdr:sp macro="" textlink="">
      <xdr:nvSpPr>
        <xdr:cNvPr id="369" name="農林水産業費該当値テキスト"/>
        <xdr:cNvSpPr txBox="1"/>
      </xdr:nvSpPr>
      <xdr:spPr>
        <a:xfrm>
          <a:off x="10528300" y="980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44788</xdr:rowOff>
    </xdr:from>
    <xdr:to>
      <xdr:col>14</xdr:col>
      <xdr:colOff>79375</xdr:colOff>
      <xdr:row>58</xdr:row>
      <xdr:rowOff>146388</xdr:rowOff>
    </xdr:to>
    <xdr:sp macro="" textlink="">
      <xdr:nvSpPr>
        <xdr:cNvPr id="370" name="円/楕円 369"/>
        <xdr:cNvSpPr/>
      </xdr:nvSpPr>
      <xdr:spPr>
        <a:xfrm>
          <a:off x="9588500" y="99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137515</xdr:rowOff>
    </xdr:from>
    <xdr:ext cx="534377" cy="259045"/>
    <xdr:sp macro="" textlink="">
      <xdr:nvSpPr>
        <xdr:cNvPr id="371" name="テキスト ボックス 370"/>
        <xdr:cNvSpPr txBox="1"/>
      </xdr:nvSpPr>
      <xdr:spPr>
        <a:xfrm>
          <a:off x="9372111" y="100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44554</xdr:rowOff>
    </xdr:from>
    <xdr:to>
      <xdr:col>12</xdr:col>
      <xdr:colOff>561975</xdr:colOff>
      <xdr:row>58</xdr:row>
      <xdr:rowOff>146154</xdr:rowOff>
    </xdr:to>
    <xdr:sp macro="" textlink="">
      <xdr:nvSpPr>
        <xdr:cNvPr id="372" name="円/楕円 371"/>
        <xdr:cNvSpPr/>
      </xdr:nvSpPr>
      <xdr:spPr>
        <a:xfrm>
          <a:off x="8699500" y="99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137281</xdr:rowOff>
    </xdr:from>
    <xdr:ext cx="534377" cy="259045"/>
    <xdr:sp macro="" textlink="">
      <xdr:nvSpPr>
        <xdr:cNvPr id="373" name="テキスト ボックス 372"/>
        <xdr:cNvSpPr txBox="1"/>
      </xdr:nvSpPr>
      <xdr:spPr>
        <a:xfrm>
          <a:off x="8483111" y="100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65860</xdr:rowOff>
    </xdr:from>
    <xdr:to>
      <xdr:col>11</xdr:col>
      <xdr:colOff>358775</xdr:colOff>
      <xdr:row>58</xdr:row>
      <xdr:rowOff>167460</xdr:rowOff>
    </xdr:to>
    <xdr:sp macro="" textlink="">
      <xdr:nvSpPr>
        <xdr:cNvPr id="374" name="円/楕円 373"/>
        <xdr:cNvSpPr/>
      </xdr:nvSpPr>
      <xdr:spPr>
        <a:xfrm>
          <a:off x="7810500" y="10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158587</xdr:rowOff>
    </xdr:from>
    <xdr:ext cx="534377" cy="259045"/>
    <xdr:sp macro="" textlink="">
      <xdr:nvSpPr>
        <xdr:cNvPr id="375" name="テキスト ボックス 374"/>
        <xdr:cNvSpPr txBox="1"/>
      </xdr:nvSpPr>
      <xdr:spPr>
        <a:xfrm>
          <a:off x="7594111" y="101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46180</xdr:rowOff>
    </xdr:from>
    <xdr:to>
      <xdr:col>10</xdr:col>
      <xdr:colOff>155575</xdr:colOff>
      <xdr:row>58</xdr:row>
      <xdr:rowOff>147780</xdr:rowOff>
    </xdr:to>
    <xdr:sp macro="" textlink="">
      <xdr:nvSpPr>
        <xdr:cNvPr id="376" name="円/楕円 375"/>
        <xdr:cNvSpPr/>
      </xdr:nvSpPr>
      <xdr:spPr>
        <a:xfrm>
          <a:off x="6921500" y="999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164307</xdr:rowOff>
    </xdr:from>
    <xdr:ext cx="534377" cy="259045"/>
    <xdr:sp macro="" textlink="">
      <xdr:nvSpPr>
        <xdr:cNvPr id="377" name="テキスト ボックス 376"/>
        <xdr:cNvSpPr txBox="1"/>
      </xdr:nvSpPr>
      <xdr:spPr>
        <a:xfrm>
          <a:off x="6705111" y="976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120490</xdr:rowOff>
    </xdr:from>
    <xdr:to>
      <xdr:col>15</xdr:col>
      <xdr:colOff>180975</xdr:colOff>
      <xdr:row>78</xdr:row>
      <xdr:rowOff>148104</xdr:rowOff>
    </xdr:to>
    <xdr:cxnSp macro="">
      <xdr:nvCxnSpPr>
        <xdr:cNvPr id="406" name="直線コネクタ 405"/>
        <xdr:cNvCxnSpPr/>
      </xdr:nvCxnSpPr>
      <xdr:spPr>
        <a:xfrm>
          <a:off x="9639300" y="13493590"/>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120490</xdr:rowOff>
    </xdr:from>
    <xdr:to>
      <xdr:col>14</xdr:col>
      <xdr:colOff>28575</xdr:colOff>
      <xdr:row>78</xdr:row>
      <xdr:rowOff>161043</xdr:rowOff>
    </xdr:to>
    <xdr:cxnSp macro="">
      <xdr:nvCxnSpPr>
        <xdr:cNvPr id="409" name="直線コネクタ 408"/>
        <xdr:cNvCxnSpPr/>
      </xdr:nvCxnSpPr>
      <xdr:spPr>
        <a:xfrm flipV="1">
          <a:off x="8750300" y="13493590"/>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160251</xdr:rowOff>
    </xdr:from>
    <xdr:to>
      <xdr:col>12</xdr:col>
      <xdr:colOff>511175</xdr:colOff>
      <xdr:row>78</xdr:row>
      <xdr:rowOff>161043</xdr:rowOff>
    </xdr:to>
    <xdr:cxnSp macro="">
      <xdr:nvCxnSpPr>
        <xdr:cNvPr id="412" name="直線コネクタ 411"/>
        <xdr:cNvCxnSpPr/>
      </xdr:nvCxnSpPr>
      <xdr:spPr>
        <a:xfrm>
          <a:off x="7861300" y="13533351"/>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155916</xdr:rowOff>
    </xdr:from>
    <xdr:to>
      <xdr:col>11</xdr:col>
      <xdr:colOff>307975</xdr:colOff>
      <xdr:row>78</xdr:row>
      <xdr:rowOff>160251</xdr:rowOff>
    </xdr:to>
    <xdr:cxnSp macro="">
      <xdr:nvCxnSpPr>
        <xdr:cNvPr id="415" name="直線コネクタ 414"/>
        <xdr:cNvCxnSpPr/>
      </xdr:nvCxnSpPr>
      <xdr:spPr>
        <a:xfrm>
          <a:off x="6972300" y="13529016"/>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7" name="テキスト ボックス 416"/>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9" name="テキスト ボックス 418"/>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97304</xdr:rowOff>
    </xdr:from>
    <xdr:to>
      <xdr:col>15</xdr:col>
      <xdr:colOff>231775</xdr:colOff>
      <xdr:row>79</xdr:row>
      <xdr:rowOff>27454</xdr:rowOff>
    </xdr:to>
    <xdr:sp macro="" textlink="">
      <xdr:nvSpPr>
        <xdr:cNvPr id="425" name="円/楕円 424"/>
        <xdr:cNvSpPr/>
      </xdr:nvSpPr>
      <xdr:spPr>
        <a:xfrm>
          <a:off x="10426700" y="134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12231</xdr:rowOff>
    </xdr:from>
    <xdr:ext cx="469744" cy="259045"/>
    <xdr:sp macro="" textlink="">
      <xdr:nvSpPr>
        <xdr:cNvPr id="426" name="商工費該当値テキスト"/>
        <xdr:cNvSpPr txBox="1"/>
      </xdr:nvSpPr>
      <xdr:spPr>
        <a:xfrm>
          <a:off x="10528300" y="1338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69690</xdr:rowOff>
    </xdr:from>
    <xdr:to>
      <xdr:col>14</xdr:col>
      <xdr:colOff>79375</xdr:colOff>
      <xdr:row>78</xdr:row>
      <xdr:rowOff>171290</xdr:rowOff>
    </xdr:to>
    <xdr:sp macro="" textlink="">
      <xdr:nvSpPr>
        <xdr:cNvPr id="427" name="円/楕円 426"/>
        <xdr:cNvSpPr/>
      </xdr:nvSpPr>
      <xdr:spPr>
        <a:xfrm>
          <a:off x="9588500" y="134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162417</xdr:rowOff>
    </xdr:from>
    <xdr:ext cx="534377" cy="259045"/>
    <xdr:sp macro="" textlink="">
      <xdr:nvSpPr>
        <xdr:cNvPr id="428" name="テキスト ボックス 427"/>
        <xdr:cNvSpPr txBox="1"/>
      </xdr:nvSpPr>
      <xdr:spPr>
        <a:xfrm>
          <a:off x="9372111" y="135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110243</xdr:rowOff>
    </xdr:from>
    <xdr:to>
      <xdr:col>12</xdr:col>
      <xdr:colOff>561975</xdr:colOff>
      <xdr:row>79</xdr:row>
      <xdr:rowOff>40393</xdr:rowOff>
    </xdr:to>
    <xdr:sp macro="" textlink="">
      <xdr:nvSpPr>
        <xdr:cNvPr id="429" name="円/楕円 428"/>
        <xdr:cNvSpPr/>
      </xdr:nvSpPr>
      <xdr:spPr>
        <a:xfrm>
          <a:off x="8699500" y="134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31520</xdr:rowOff>
    </xdr:from>
    <xdr:ext cx="469744" cy="259045"/>
    <xdr:sp macro="" textlink="">
      <xdr:nvSpPr>
        <xdr:cNvPr id="430" name="テキスト ボックス 429"/>
        <xdr:cNvSpPr txBox="1"/>
      </xdr:nvSpPr>
      <xdr:spPr>
        <a:xfrm>
          <a:off x="8515427"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109451</xdr:rowOff>
    </xdr:from>
    <xdr:to>
      <xdr:col>11</xdr:col>
      <xdr:colOff>358775</xdr:colOff>
      <xdr:row>79</xdr:row>
      <xdr:rowOff>39601</xdr:rowOff>
    </xdr:to>
    <xdr:sp macro="" textlink="">
      <xdr:nvSpPr>
        <xdr:cNvPr id="431" name="円/楕円 430"/>
        <xdr:cNvSpPr/>
      </xdr:nvSpPr>
      <xdr:spPr>
        <a:xfrm>
          <a:off x="7810500" y="134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30728</xdr:rowOff>
    </xdr:from>
    <xdr:ext cx="469744" cy="259045"/>
    <xdr:sp macro="" textlink="">
      <xdr:nvSpPr>
        <xdr:cNvPr id="432" name="テキスト ボックス 431"/>
        <xdr:cNvSpPr txBox="1"/>
      </xdr:nvSpPr>
      <xdr:spPr>
        <a:xfrm>
          <a:off x="7626427" y="1357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105116</xdr:rowOff>
    </xdr:from>
    <xdr:to>
      <xdr:col>10</xdr:col>
      <xdr:colOff>155575</xdr:colOff>
      <xdr:row>79</xdr:row>
      <xdr:rowOff>35266</xdr:rowOff>
    </xdr:to>
    <xdr:sp macro="" textlink="">
      <xdr:nvSpPr>
        <xdr:cNvPr id="433" name="円/楕円 432"/>
        <xdr:cNvSpPr/>
      </xdr:nvSpPr>
      <xdr:spPr>
        <a:xfrm>
          <a:off x="6921500" y="134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26393</xdr:rowOff>
    </xdr:from>
    <xdr:ext cx="469744" cy="259045"/>
    <xdr:sp macro="" textlink="">
      <xdr:nvSpPr>
        <xdr:cNvPr id="434" name="テキスト ボックス 433"/>
        <xdr:cNvSpPr txBox="1"/>
      </xdr:nvSpPr>
      <xdr:spPr>
        <a:xfrm>
          <a:off x="6737427"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143480</xdr:rowOff>
    </xdr:from>
    <xdr:to>
      <xdr:col>15</xdr:col>
      <xdr:colOff>180975</xdr:colOff>
      <xdr:row>98</xdr:row>
      <xdr:rowOff>29702</xdr:rowOff>
    </xdr:to>
    <xdr:cxnSp macro="">
      <xdr:nvCxnSpPr>
        <xdr:cNvPr id="463" name="直線コネクタ 462"/>
        <xdr:cNvCxnSpPr/>
      </xdr:nvCxnSpPr>
      <xdr:spPr>
        <a:xfrm>
          <a:off x="9639300" y="16774130"/>
          <a:ext cx="8382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92125</xdr:rowOff>
    </xdr:from>
    <xdr:to>
      <xdr:col>14</xdr:col>
      <xdr:colOff>28575</xdr:colOff>
      <xdr:row>97</xdr:row>
      <xdr:rowOff>143480</xdr:rowOff>
    </xdr:to>
    <xdr:cxnSp macro="">
      <xdr:nvCxnSpPr>
        <xdr:cNvPr id="466" name="直線コネクタ 465"/>
        <xdr:cNvCxnSpPr/>
      </xdr:nvCxnSpPr>
      <xdr:spPr>
        <a:xfrm>
          <a:off x="8750300" y="16722775"/>
          <a:ext cx="889000" cy="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92125</xdr:rowOff>
    </xdr:from>
    <xdr:to>
      <xdr:col>12</xdr:col>
      <xdr:colOff>511175</xdr:colOff>
      <xdr:row>98</xdr:row>
      <xdr:rowOff>69007</xdr:rowOff>
    </xdr:to>
    <xdr:cxnSp macro="">
      <xdr:nvCxnSpPr>
        <xdr:cNvPr id="469" name="直線コネクタ 468"/>
        <xdr:cNvCxnSpPr/>
      </xdr:nvCxnSpPr>
      <xdr:spPr>
        <a:xfrm flipV="1">
          <a:off x="7861300" y="16722775"/>
          <a:ext cx="889000" cy="1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145828</xdr:rowOff>
    </xdr:from>
    <xdr:ext cx="599010" cy="259045"/>
    <xdr:sp macro="" textlink="">
      <xdr:nvSpPr>
        <xdr:cNvPr id="471" name="テキスト ボックス 470"/>
        <xdr:cNvSpPr txBox="1"/>
      </xdr:nvSpPr>
      <xdr:spPr>
        <a:xfrm>
          <a:off x="8450794" y="1677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69007</xdr:rowOff>
    </xdr:from>
    <xdr:to>
      <xdr:col>11</xdr:col>
      <xdr:colOff>307975</xdr:colOff>
      <xdr:row>98</xdr:row>
      <xdr:rowOff>123456</xdr:rowOff>
    </xdr:to>
    <xdr:cxnSp macro="">
      <xdr:nvCxnSpPr>
        <xdr:cNvPr id="472" name="直線コネクタ 471"/>
        <xdr:cNvCxnSpPr/>
      </xdr:nvCxnSpPr>
      <xdr:spPr>
        <a:xfrm flipV="1">
          <a:off x="6972300" y="16871107"/>
          <a:ext cx="889000" cy="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150352</xdr:rowOff>
    </xdr:from>
    <xdr:to>
      <xdr:col>15</xdr:col>
      <xdr:colOff>231775</xdr:colOff>
      <xdr:row>98</xdr:row>
      <xdr:rowOff>80502</xdr:rowOff>
    </xdr:to>
    <xdr:sp macro="" textlink="">
      <xdr:nvSpPr>
        <xdr:cNvPr id="482" name="円/楕円 481"/>
        <xdr:cNvSpPr/>
      </xdr:nvSpPr>
      <xdr:spPr>
        <a:xfrm>
          <a:off x="10426700" y="167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128779</xdr:rowOff>
    </xdr:from>
    <xdr:ext cx="534377" cy="259045"/>
    <xdr:sp macro="" textlink="">
      <xdr:nvSpPr>
        <xdr:cNvPr id="483" name="土木費該当値テキスト"/>
        <xdr:cNvSpPr txBox="1"/>
      </xdr:nvSpPr>
      <xdr:spPr>
        <a:xfrm>
          <a:off x="10528300" y="167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92680</xdr:rowOff>
    </xdr:from>
    <xdr:to>
      <xdr:col>14</xdr:col>
      <xdr:colOff>79375</xdr:colOff>
      <xdr:row>98</xdr:row>
      <xdr:rowOff>22830</xdr:rowOff>
    </xdr:to>
    <xdr:sp macro="" textlink="">
      <xdr:nvSpPr>
        <xdr:cNvPr id="484" name="円/楕円 483"/>
        <xdr:cNvSpPr/>
      </xdr:nvSpPr>
      <xdr:spPr>
        <a:xfrm>
          <a:off x="9588500" y="167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13957</xdr:rowOff>
    </xdr:from>
    <xdr:ext cx="599010" cy="259045"/>
    <xdr:sp macro="" textlink="">
      <xdr:nvSpPr>
        <xdr:cNvPr id="485" name="テキスト ボックス 484"/>
        <xdr:cNvSpPr txBox="1"/>
      </xdr:nvSpPr>
      <xdr:spPr>
        <a:xfrm>
          <a:off x="9339794" y="1681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41325</xdr:rowOff>
    </xdr:from>
    <xdr:to>
      <xdr:col>12</xdr:col>
      <xdr:colOff>561975</xdr:colOff>
      <xdr:row>97</xdr:row>
      <xdr:rowOff>142925</xdr:rowOff>
    </xdr:to>
    <xdr:sp macro="" textlink="">
      <xdr:nvSpPr>
        <xdr:cNvPr id="486" name="円/楕円 485"/>
        <xdr:cNvSpPr/>
      </xdr:nvSpPr>
      <xdr:spPr>
        <a:xfrm>
          <a:off x="8699500" y="166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159452</xdr:rowOff>
    </xdr:from>
    <xdr:ext cx="599010" cy="259045"/>
    <xdr:sp macro="" textlink="">
      <xdr:nvSpPr>
        <xdr:cNvPr id="487" name="テキスト ボックス 486"/>
        <xdr:cNvSpPr txBox="1"/>
      </xdr:nvSpPr>
      <xdr:spPr>
        <a:xfrm>
          <a:off x="8450794" y="164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18207</xdr:rowOff>
    </xdr:from>
    <xdr:to>
      <xdr:col>11</xdr:col>
      <xdr:colOff>358775</xdr:colOff>
      <xdr:row>98</xdr:row>
      <xdr:rowOff>119807</xdr:rowOff>
    </xdr:to>
    <xdr:sp macro="" textlink="">
      <xdr:nvSpPr>
        <xdr:cNvPr id="488" name="円/楕円 487"/>
        <xdr:cNvSpPr/>
      </xdr:nvSpPr>
      <xdr:spPr>
        <a:xfrm>
          <a:off x="7810500" y="168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110934</xdr:rowOff>
    </xdr:from>
    <xdr:ext cx="534377" cy="259045"/>
    <xdr:sp macro="" textlink="">
      <xdr:nvSpPr>
        <xdr:cNvPr id="489" name="テキスト ボックス 488"/>
        <xdr:cNvSpPr txBox="1"/>
      </xdr:nvSpPr>
      <xdr:spPr>
        <a:xfrm>
          <a:off x="7594111" y="169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72656</xdr:rowOff>
    </xdr:from>
    <xdr:to>
      <xdr:col>10</xdr:col>
      <xdr:colOff>155575</xdr:colOff>
      <xdr:row>99</xdr:row>
      <xdr:rowOff>2806</xdr:rowOff>
    </xdr:to>
    <xdr:sp macro="" textlink="">
      <xdr:nvSpPr>
        <xdr:cNvPr id="490" name="円/楕円 489"/>
        <xdr:cNvSpPr/>
      </xdr:nvSpPr>
      <xdr:spPr>
        <a:xfrm>
          <a:off x="6921500" y="16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165383</xdr:rowOff>
    </xdr:from>
    <xdr:ext cx="534377" cy="259045"/>
    <xdr:sp macro="" textlink="">
      <xdr:nvSpPr>
        <xdr:cNvPr id="491" name="テキスト ボックス 490"/>
        <xdr:cNvSpPr txBox="1"/>
      </xdr:nvSpPr>
      <xdr:spPr>
        <a:xfrm>
          <a:off x="6705111" y="169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126197</xdr:rowOff>
    </xdr:from>
    <xdr:to>
      <xdr:col>23</xdr:col>
      <xdr:colOff>517525</xdr:colOff>
      <xdr:row>32</xdr:row>
      <xdr:rowOff>119400</xdr:rowOff>
    </xdr:to>
    <xdr:cxnSp macro="">
      <xdr:nvCxnSpPr>
        <xdr:cNvPr id="520" name="直線コネクタ 519"/>
        <xdr:cNvCxnSpPr/>
      </xdr:nvCxnSpPr>
      <xdr:spPr>
        <a:xfrm>
          <a:off x="15481300" y="5441147"/>
          <a:ext cx="8382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126197</xdr:rowOff>
    </xdr:from>
    <xdr:to>
      <xdr:col>22</xdr:col>
      <xdr:colOff>365125</xdr:colOff>
      <xdr:row>33</xdr:row>
      <xdr:rowOff>87571</xdr:rowOff>
    </xdr:to>
    <xdr:cxnSp macro="">
      <xdr:nvCxnSpPr>
        <xdr:cNvPr id="523" name="直線コネクタ 522"/>
        <xdr:cNvCxnSpPr/>
      </xdr:nvCxnSpPr>
      <xdr:spPr>
        <a:xfrm flipV="1">
          <a:off x="14592300" y="5441147"/>
          <a:ext cx="889000" cy="3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5" name="テキスト ボックス 524"/>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87571</xdr:rowOff>
    </xdr:from>
    <xdr:to>
      <xdr:col>21</xdr:col>
      <xdr:colOff>161925</xdr:colOff>
      <xdr:row>35</xdr:row>
      <xdr:rowOff>158125</xdr:rowOff>
    </xdr:to>
    <xdr:cxnSp macro="">
      <xdr:nvCxnSpPr>
        <xdr:cNvPr id="526" name="直線コネクタ 525"/>
        <xdr:cNvCxnSpPr/>
      </xdr:nvCxnSpPr>
      <xdr:spPr>
        <a:xfrm flipV="1">
          <a:off x="13703300" y="5745421"/>
          <a:ext cx="889000" cy="4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16452</xdr:rowOff>
    </xdr:from>
    <xdr:ext cx="534377" cy="259045"/>
    <xdr:sp macro="" textlink="">
      <xdr:nvSpPr>
        <xdr:cNvPr id="528" name="テキスト ボックス 527"/>
        <xdr:cNvSpPr txBox="1"/>
      </xdr:nvSpPr>
      <xdr:spPr>
        <a:xfrm>
          <a:off x="14325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158125</xdr:rowOff>
    </xdr:from>
    <xdr:to>
      <xdr:col>19</xdr:col>
      <xdr:colOff>644525</xdr:colOff>
      <xdr:row>37</xdr:row>
      <xdr:rowOff>57118</xdr:rowOff>
    </xdr:to>
    <xdr:cxnSp macro="">
      <xdr:nvCxnSpPr>
        <xdr:cNvPr id="529" name="直線コネクタ 528"/>
        <xdr:cNvCxnSpPr/>
      </xdr:nvCxnSpPr>
      <xdr:spPr>
        <a:xfrm flipV="1">
          <a:off x="12814300" y="6158875"/>
          <a:ext cx="889000" cy="2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19089</xdr:rowOff>
    </xdr:from>
    <xdr:ext cx="534377" cy="259045"/>
    <xdr:sp macro="" textlink="">
      <xdr:nvSpPr>
        <xdr:cNvPr id="531" name="テキスト ボックス 530"/>
        <xdr:cNvSpPr txBox="1"/>
      </xdr:nvSpPr>
      <xdr:spPr>
        <a:xfrm>
          <a:off x="13436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46807</xdr:rowOff>
    </xdr:from>
    <xdr:ext cx="534377" cy="259045"/>
    <xdr:sp macro="" textlink="">
      <xdr:nvSpPr>
        <xdr:cNvPr id="533" name="テキスト ボックス 532"/>
        <xdr:cNvSpPr txBox="1"/>
      </xdr:nvSpPr>
      <xdr:spPr>
        <a:xfrm>
          <a:off x="12547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68600</xdr:rowOff>
    </xdr:from>
    <xdr:to>
      <xdr:col>23</xdr:col>
      <xdr:colOff>568325</xdr:colOff>
      <xdr:row>32</xdr:row>
      <xdr:rowOff>170200</xdr:rowOff>
    </xdr:to>
    <xdr:sp macro="" textlink="">
      <xdr:nvSpPr>
        <xdr:cNvPr id="539" name="円/楕円 538"/>
        <xdr:cNvSpPr/>
      </xdr:nvSpPr>
      <xdr:spPr>
        <a:xfrm>
          <a:off x="162687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91477</xdr:rowOff>
    </xdr:from>
    <xdr:ext cx="599010" cy="259045"/>
    <xdr:sp macro="" textlink="">
      <xdr:nvSpPr>
        <xdr:cNvPr id="540" name="消防費該当値テキスト"/>
        <xdr:cNvSpPr txBox="1"/>
      </xdr:nvSpPr>
      <xdr:spPr>
        <a:xfrm>
          <a:off x="16370300" y="54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295,328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75397</xdr:rowOff>
    </xdr:from>
    <xdr:to>
      <xdr:col>22</xdr:col>
      <xdr:colOff>415925</xdr:colOff>
      <xdr:row>32</xdr:row>
      <xdr:rowOff>5547</xdr:rowOff>
    </xdr:to>
    <xdr:sp macro="" textlink="">
      <xdr:nvSpPr>
        <xdr:cNvPr id="541" name="円/楕円 540"/>
        <xdr:cNvSpPr/>
      </xdr:nvSpPr>
      <xdr:spPr>
        <a:xfrm>
          <a:off x="15430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30</xdr:row>
      <xdr:rowOff>22074</xdr:rowOff>
    </xdr:from>
    <xdr:ext cx="599010" cy="259045"/>
    <xdr:sp macro="" textlink="">
      <xdr:nvSpPr>
        <xdr:cNvPr id="542" name="テキスト ボックス 541"/>
        <xdr:cNvSpPr txBox="1"/>
      </xdr:nvSpPr>
      <xdr:spPr>
        <a:xfrm>
          <a:off x="15181794"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338,544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36771</xdr:rowOff>
    </xdr:from>
    <xdr:to>
      <xdr:col>21</xdr:col>
      <xdr:colOff>212725</xdr:colOff>
      <xdr:row>33</xdr:row>
      <xdr:rowOff>138371</xdr:rowOff>
    </xdr:to>
    <xdr:sp macro="" textlink="">
      <xdr:nvSpPr>
        <xdr:cNvPr id="543" name="円/楕円 542"/>
        <xdr:cNvSpPr/>
      </xdr:nvSpPr>
      <xdr:spPr>
        <a:xfrm>
          <a:off x="14541500" y="5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154898</xdr:rowOff>
    </xdr:from>
    <xdr:ext cx="599010" cy="259045"/>
    <xdr:sp macro="" textlink="">
      <xdr:nvSpPr>
        <xdr:cNvPr id="544" name="テキスト ボックス 543"/>
        <xdr:cNvSpPr txBox="1"/>
      </xdr:nvSpPr>
      <xdr:spPr>
        <a:xfrm>
          <a:off x="14292794" y="54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107325</xdr:rowOff>
    </xdr:from>
    <xdr:to>
      <xdr:col>20</xdr:col>
      <xdr:colOff>9525</xdr:colOff>
      <xdr:row>36</xdr:row>
      <xdr:rowOff>37475</xdr:rowOff>
    </xdr:to>
    <xdr:sp macro="" textlink="">
      <xdr:nvSpPr>
        <xdr:cNvPr id="545" name="円/楕円 544"/>
        <xdr:cNvSpPr/>
      </xdr:nvSpPr>
      <xdr:spPr>
        <a:xfrm>
          <a:off x="13652500" y="61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54002</xdr:rowOff>
    </xdr:from>
    <xdr:ext cx="599010" cy="259045"/>
    <xdr:sp macro="" textlink="">
      <xdr:nvSpPr>
        <xdr:cNvPr id="546" name="テキスト ボックス 545"/>
        <xdr:cNvSpPr txBox="1"/>
      </xdr:nvSpPr>
      <xdr:spPr>
        <a:xfrm>
          <a:off x="13403794" y="58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6318</xdr:rowOff>
    </xdr:from>
    <xdr:to>
      <xdr:col>18</xdr:col>
      <xdr:colOff>492125</xdr:colOff>
      <xdr:row>37</xdr:row>
      <xdr:rowOff>107918</xdr:rowOff>
    </xdr:to>
    <xdr:sp macro="" textlink="">
      <xdr:nvSpPr>
        <xdr:cNvPr id="547" name="円/楕円 546"/>
        <xdr:cNvSpPr/>
      </xdr:nvSpPr>
      <xdr:spPr>
        <a:xfrm>
          <a:off x="12763500" y="63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124445</xdr:rowOff>
    </xdr:from>
    <xdr:ext cx="534377" cy="259045"/>
    <xdr:sp macro="" textlink="">
      <xdr:nvSpPr>
        <xdr:cNvPr id="548" name="テキスト ボックス 547"/>
        <xdr:cNvSpPr txBox="1"/>
      </xdr:nvSpPr>
      <xdr:spPr>
        <a:xfrm>
          <a:off x="12547111" y="61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170798</xdr:rowOff>
    </xdr:from>
    <xdr:to>
      <xdr:col>23</xdr:col>
      <xdr:colOff>517525</xdr:colOff>
      <xdr:row>58</xdr:row>
      <xdr:rowOff>80183</xdr:rowOff>
    </xdr:to>
    <xdr:cxnSp macro="">
      <xdr:nvCxnSpPr>
        <xdr:cNvPr id="579" name="直線コネクタ 578"/>
        <xdr:cNvCxnSpPr/>
      </xdr:nvCxnSpPr>
      <xdr:spPr>
        <a:xfrm>
          <a:off x="15481300" y="9943448"/>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170798</xdr:rowOff>
    </xdr:from>
    <xdr:to>
      <xdr:col>22</xdr:col>
      <xdr:colOff>365125</xdr:colOff>
      <xdr:row>58</xdr:row>
      <xdr:rowOff>94891</xdr:rowOff>
    </xdr:to>
    <xdr:cxnSp macro="">
      <xdr:nvCxnSpPr>
        <xdr:cNvPr id="582" name="直線コネクタ 581"/>
        <xdr:cNvCxnSpPr/>
      </xdr:nvCxnSpPr>
      <xdr:spPr>
        <a:xfrm flipV="1">
          <a:off x="14592300" y="9943448"/>
          <a:ext cx="889000" cy="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94891</xdr:rowOff>
    </xdr:from>
    <xdr:to>
      <xdr:col>21</xdr:col>
      <xdr:colOff>161925</xdr:colOff>
      <xdr:row>58</xdr:row>
      <xdr:rowOff>99081</xdr:rowOff>
    </xdr:to>
    <xdr:cxnSp macro="">
      <xdr:nvCxnSpPr>
        <xdr:cNvPr id="585" name="直線コネクタ 584"/>
        <xdr:cNvCxnSpPr/>
      </xdr:nvCxnSpPr>
      <xdr:spPr>
        <a:xfrm flipV="1">
          <a:off x="13703300" y="10038991"/>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94684</xdr:rowOff>
    </xdr:from>
    <xdr:to>
      <xdr:col>19</xdr:col>
      <xdr:colOff>644525</xdr:colOff>
      <xdr:row>58</xdr:row>
      <xdr:rowOff>99081</xdr:rowOff>
    </xdr:to>
    <xdr:cxnSp macro="">
      <xdr:nvCxnSpPr>
        <xdr:cNvPr id="588" name="直線コネクタ 587"/>
        <xdr:cNvCxnSpPr/>
      </xdr:nvCxnSpPr>
      <xdr:spPr>
        <a:xfrm>
          <a:off x="12814300" y="10038784"/>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138459</xdr:rowOff>
    </xdr:from>
    <xdr:ext cx="599010" cy="259045"/>
    <xdr:sp macro="" textlink="">
      <xdr:nvSpPr>
        <xdr:cNvPr id="592" name="テキスト ボックス 591"/>
        <xdr:cNvSpPr txBox="1"/>
      </xdr:nvSpPr>
      <xdr:spPr>
        <a:xfrm>
          <a:off x="12514794" y="100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29383</xdr:rowOff>
    </xdr:from>
    <xdr:to>
      <xdr:col>23</xdr:col>
      <xdr:colOff>568325</xdr:colOff>
      <xdr:row>58</xdr:row>
      <xdr:rowOff>130983</xdr:rowOff>
    </xdr:to>
    <xdr:sp macro="" textlink="">
      <xdr:nvSpPr>
        <xdr:cNvPr id="598" name="円/楕円 597"/>
        <xdr:cNvSpPr/>
      </xdr:nvSpPr>
      <xdr:spPr>
        <a:xfrm>
          <a:off x="16268700" y="99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160210</xdr:rowOff>
    </xdr:from>
    <xdr:ext cx="599010" cy="259045"/>
    <xdr:sp macro="" textlink="">
      <xdr:nvSpPr>
        <xdr:cNvPr id="599" name="教育費該当値テキスト"/>
        <xdr:cNvSpPr txBox="1"/>
      </xdr:nvSpPr>
      <xdr:spPr>
        <a:xfrm>
          <a:off x="16370300" y="976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119998</xdr:rowOff>
    </xdr:from>
    <xdr:to>
      <xdr:col>22</xdr:col>
      <xdr:colOff>415925</xdr:colOff>
      <xdr:row>58</xdr:row>
      <xdr:rowOff>50148</xdr:rowOff>
    </xdr:to>
    <xdr:sp macro="" textlink="">
      <xdr:nvSpPr>
        <xdr:cNvPr id="600" name="円/楕円 599"/>
        <xdr:cNvSpPr/>
      </xdr:nvSpPr>
      <xdr:spPr>
        <a:xfrm>
          <a:off x="15430500" y="98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66675</xdr:rowOff>
    </xdr:from>
    <xdr:ext cx="599010" cy="259045"/>
    <xdr:sp macro="" textlink="">
      <xdr:nvSpPr>
        <xdr:cNvPr id="601" name="テキスト ボックス 600"/>
        <xdr:cNvSpPr txBox="1"/>
      </xdr:nvSpPr>
      <xdr:spPr>
        <a:xfrm>
          <a:off x="15181794" y="966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165,955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44091</xdr:rowOff>
    </xdr:from>
    <xdr:to>
      <xdr:col>21</xdr:col>
      <xdr:colOff>212725</xdr:colOff>
      <xdr:row>58</xdr:row>
      <xdr:rowOff>145691</xdr:rowOff>
    </xdr:to>
    <xdr:sp macro="" textlink="">
      <xdr:nvSpPr>
        <xdr:cNvPr id="602" name="円/楕円 601"/>
        <xdr:cNvSpPr/>
      </xdr:nvSpPr>
      <xdr:spPr>
        <a:xfrm>
          <a:off x="14541500" y="99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136818</xdr:rowOff>
    </xdr:from>
    <xdr:ext cx="599010" cy="259045"/>
    <xdr:sp macro="" textlink="">
      <xdr:nvSpPr>
        <xdr:cNvPr id="603" name="テキスト ボックス 602"/>
        <xdr:cNvSpPr txBox="1"/>
      </xdr:nvSpPr>
      <xdr:spPr>
        <a:xfrm>
          <a:off x="14292794" y="100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48281</xdr:rowOff>
    </xdr:from>
    <xdr:to>
      <xdr:col>20</xdr:col>
      <xdr:colOff>9525</xdr:colOff>
      <xdr:row>58</xdr:row>
      <xdr:rowOff>149881</xdr:rowOff>
    </xdr:to>
    <xdr:sp macro="" textlink="">
      <xdr:nvSpPr>
        <xdr:cNvPr id="604" name="円/楕円 603"/>
        <xdr:cNvSpPr/>
      </xdr:nvSpPr>
      <xdr:spPr>
        <a:xfrm>
          <a:off x="13652500" y="99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141008</xdr:rowOff>
    </xdr:from>
    <xdr:ext cx="599010" cy="259045"/>
    <xdr:sp macro="" textlink="">
      <xdr:nvSpPr>
        <xdr:cNvPr id="605" name="テキスト ボックス 604"/>
        <xdr:cNvSpPr txBox="1"/>
      </xdr:nvSpPr>
      <xdr:spPr>
        <a:xfrm>
          <a:off x="13403794" y="100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43884</xdr:rowOff>
    </xdr:from>
    <xdr:to>
      <xdr:col>18</xdr:col>
      <xdr:colOff>492125</xdr:colOff>
      <xdr:row>58</xdr:row>
      <xdr:rowOff>145484</xdr:rowOff>
    </xdr:to>
    <xdr:sp macro="" textlink="">
      <xdr:nvSpPr>
        <xdr:cNvPr id="606" name="円/楕円 605"/>
        <xdr:cNvSpPr/>
      </xdr:nvSpPr>
      <xdr:spPr>
        <a:xfrm>
          <a:off x="12763500" y="99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162011</xdr:rowOff>
    </xdr:from>
    <xdr:ext cx="599010" cy="259045"/>
    <xdr:sp macro="" textlink="">
      <xdr:nvSpPr>
        <xdr:cNvPr id="607" name="テキスト ボックス 606"/>
        <xdr:cNvSpPr txBox="1"/>
      </xdr:nvSpPr>
      <xdr:spPr>
        <a:xfrm>
          <a:off x="12514794" y="976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4" name="テキスト ボックス 64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163481</xdr:rowOff>
    </xdr:from>
    <xdr:to>
      <xdr:col>23</xdr:col>
      <xdr:colOff>517525</xdr:colOff>
      <xdr:row>99</xdr:row>
      <xdr:rowOff>30029</xdr:rowOff>
    </xdr:to>
    <xdr:cxnSp macro="">
      <xdr:nvCxnSpPr>
        <xdr:cNvPr id="693" name="直線コネクタ 692"/>
        <xdr:cNvCxnSpPr/>
      </xdr:nvCxnSpPr>
      <xdr:spPr>
        <a:xfrm>
          <a:off x="15481300" y="16965581"/>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107776</xdr:rowOff>
    </xdr:from>
    <xdr:to>
      <xdr:col>22</xdr:col>
      <xdr:colOff>365125</xdr:colOff>
      <xdr:row>98</xdr:row>
      <xdr:rowOff>163481</xdr:rowOff>
    </xdr:to>
    <xdr:cxnSp macro="">
      <xdr:nvCxnSpPr>
        <xdr:cNvPr id="696" name="直線コネクタ 695"/>
        <xdr:cNvCxnSpPr/>
      </xdr:nvCxnSpPr>
      <xdr:spPr>
        <a:xfrm>
          <a:off x="14592300" y="16909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107589</xdr:rowOff>
    </xdr:from>
    <xdr:to>
      <xdr:col>21</xdr:col>
      <xdr:colOff>161925</xdr:colOff>
      <xdr:row>98</xdr:row>
      <xdr:rowOff>107776</xdr:rowOff>
    </xdr:to>
    <xdr:cxnSp macro="">
      <xdr:nvCxnSpPr>
        <xdr:cNvPr id="699" name="直線コネクタ 698"/>
        <xdr:cNvCxnSpPr/>
      </xdr:nvCxnSpPr>
      <xdr:spPr>
        <a:xfrm>
          <a:off x="13703300" y="16909689"/>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107589</xdr:rowOff>
    </xdr:from>
    <xdr:to>
      <xdr:col>19</xdr:col>
      <xdr:colOff>644525</xdr:colOff>
      <xdr:row>98</xdr:row>
      <xdr:rowOff>108691</xdr:rowOff>
    </xdr:to>
    <xdr:cxnSp macro="">
      <xdr:nvCxnSpPr>
        <xdr:cNvPr id="702" name="直線コネクタ 701"/>
        <xdr:cNvCxnSpPr/>
      </xdr:nvCxnSpPr>
      <xdr:spPr>
        <a:xfrm flipV="1">
          <a:off x="12814300" y="16909689"/>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6" name="テキスト ボックス 705"/>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150679</xdr:rowOff>
    </xdr:from>
    <xdr:to>
      <xdr:col>23</xdr:col>
      <xdr:colOff>568325</xdr:colOff>
      <xdr:row>99</xdr:row>
      <xdr:rowOff>80829</xdr:rowOff>
    </xdr:to>
    <xdr:sp macro="" textlink="">
      <xdr:nvSpPr>
        <xdr:cNvPr id="712" name="円/楕円 711"/>
        <xdr:cNvSpPr/>
      </xdr:nvSpPr>
      <xdr:spPr>
        <a:xfrm>
          <a:off x="16268700" y="169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65606</xdr:rowOff>
    </xdr:from>
    <xdr:ext cx="469744" cy="259045"/>
    <xdr:sp macro="" textlink="">
      <xdr:nvSpPr>
        <xdr:cNvPr id="713" name="公債費該当値テキスト"/>
        <xdr:cNvSpPr txBox="1"/>
      </xdr:nvSpPr>
      <xdr:spPr>
        <a:xfrm>
          <a:off x="16370300" y="168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112681</xdr:rowOff>
    </xdr:from>
    <xdr:to>
      <xdr:col>22</xdr:col>
      <xdr:colOff>415925</xdr:colOff>
      <xdr:row>99</xdr:row>
      <xdr:rowOff>42831</xdr:rowOff>
    </xdr:to>
    <xdr:sp macro="" textlink="">
      <xdr:nvSpPr>
        <xdr:cNvPr id="714" name="円/楕円 713"/>
        <xdr:cNvSpPr/>
      </xdr:nvSpPr>
      <xdr:spPr>
        <a:xfrm>
          <a:off x="15430500" y="16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33958</xdr:rowOff>
    </xdr:from>
    <xdr:ext cx="534377" cy="259045"/>
    <xdr:sp macro="" textlink="">
      <xdr:nvSpPr>
        <xdr:cNvPr id="715" name="テキスト ボックス 714"/>
        <xdr:cNvSpPr txBox="1"/>
      </xdr:nvSpPr>
      <xdr:spPr>
        <a:xfrm>
          <a:off x="15214111" y="170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56976</xdr:rowOff>
    </xdr:from>
    <xdr:to>
      <xdr:col>21</xdr:col>
      <xdr:colOff>212725</xdr:colOff>
      <xdr:row>98</xdr:row>
      <xdr:rowOff>158576</xdr:rowOff>
    </xdr:to>
    <xdr:sp macro="" textlink="">
      <xdr:nvSpPr>
        <xdr:cNvPr id="716" name="円/楕円 715"/>
        <xdr:cNvSpPr/>
      </xdr:nvSpPr>
      <xdr:spPr>
        <a:xfrm>
          <a:off x="14541500" y="168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149703</xdr:rowOff>
    </xdr:from>
    <xdr:ext cx="534377" cy="259045"/>
    <xdr:sp macro="" textlink="">
      <xdr:nvSpPr>
        <xdr:cNvPr id="717" name="テキスト ボックス 716"/>
        <xdr:cNvSpPr txBox="1"/>
      </xdr:nvSpPr>
      <xdr:spPr>
        <a:xfrm>
          <a:off x="14325111" y="169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56789</xdr:rowOff>
    </xdr:from>
    <xdr:to>
      <xdr:col>20</xdr:col>
      <xdr:colOff>9525</xdr:colOff>
      <xdr:row>98</xdr:row>
      <xdr:rowOff>158389</xdr:rowOff>
    </xdr:to>
    <xdr:sp macro="" textlink="">
      <xdr:nvSpPr>
        <xdr:cNvPr id="718" name="円/楕円 717"/>
        <xdr:cNvSpPr/>
      </xdr:nvSpPr>
      <xdr:spPr>
        <a:xfrm>
          <a:off x="13652500" y="168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149516</xdr:rowOff>
    </xdr:from>
    <xdr:ext cx="534377" cy="259045"/>
    <xdr:sp macro="" textlink="">
      <xdr:nvSpPr>
        <xdr:cNvPr id="719" name="テキスト ボックス 718"/>
        <xdr:cNvSpPr txBox="1"/>
      </xdr:nvSpPr>
      <xdr:spPr>
        <a:xfrm>
          <a:off x="13436111" y="169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57891</xdr:rowOff>
    </xdr:from>
    <xdr:to>
      <xdr:col>18</xdr:col>
      <xdr:colOff>492125</xdr:colOff>
      <xdr:row>98</xdr:row>
      <xdr:rowOff>159491</xdr:rowOff>
    </xdr:to>
    <xdr:sp macro="" textlink="">
      <xdr:nvSpPr>
        <xdr:cNvPr id="720" name="円/楕円 719"/>
        <xdr:cNvSpPr/>
      </xdr:nvSpPr>
      <xdr:spPr>
        <a:xfrm>
          <a:off x="12763500" y="168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150618</xdr:rowOff>
    </xdr:from>
    <xdr:ext cx="534377" cy="259045"/>
    <xdr:sp macro="" textlink="">
      <xdr:nvSpPr>
        <xdr:cNvPr id="721" name="テキスト ボックス 720"/>
        <xdr:cNvSpPr txBox="1"/>
      </xdr:nvSpPr>
      <xdr:spPr>
        <a:xfrm>
          <a:off x="12547111" y="169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類似団体と比較すると、総務費、労働費、消防費が高い数値となっています。</a:t>
          </a:r>
          <a:endParaRPr kumimoji="1" lang="en-US" altLang="ja-JP" sz="1300">
            <a:latin typeface="ＭＳ Ｐゴシック"/>
          </a:endParaRPr>
        </a:p>
        <a:p>
          <a:r>
            <a:rPr kumimoji="1" lang="ja-JP" altLang="en-US" sz="1300">
              <a:latin typeface="ＭＳ Ｐゴシック"/>
            </a:rPr>
            <a:t>総務費については、特定目的基金である地域整備基金への積増しに伴い、高い数値となっています。</a:t>
          </a:r>
          <a:endParaRPr kumimoji="1" lang="en-US" altLang="ja-JP" sz="1300">
            <a:latin typeface="ＭＳ Ｐゴシック"/>
          </a:endParaRPr>
        </a:p>
        <a:p>
          <a:r>
            <a:rPr kumimoji="1" lang="ja-JP" altLang="en-US" sz="1300">
              <a:latin typeface="ＭＳ Ｐゴシック"/>
            </a:rPr>
            <a:t>労働費については、シルバー人材センター補助金（人件費）の増加によるものです。</a:t>
          </a:r>
          <a:endParaRPr kumimoji="1" lang="en-US" altLang="ja-JP" sz="1300">
            <a:latin typeface="ＭＳ Ｐゴシック"/>
          </a:endParaRPr>
        </a:p>
        <a:p>
          <a:r>
            <a:rPr kumimoji="1" lang="ja-JP" altLang="en-US" sz="1300">
              <a:latin typeface="ＭＳ Ｐゴシック"/>
            </a:rPr>
            <a:t>消防費については、本村は、海抜ゼロメートル地帯という地理的な要因があり、ひとたび自然災害が発生した場合には、甚大な被害が予想されていることから、本村では、発生が懸念される東南海地震や内水氾濫が予想される台風、豪雨等から住民の生命を守るため、各地域に一時避難所を建設していますので、近年、突出して増加傾向にあります。この一時避難所は、数年度のうちに村内の全地域に整備が進められるため、平均的な数値に戻ることが予想され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年度に策定した公共施設等総合管理計画に基づく公共施設等の更新費の不足にあてるために地域整備基金への基金の積増しを行ったことにより、財政調整基金残高の標準財政規模比は、前年度比で</a:t>
          </a:r>
          <a:r>
            <a:rPr kumimoji="1" lang="en-US" altLang="ja-JP" sz="1300">
              <a:latin typeface="ＭＳ ゴシック" pitchFamily="49" charset="-128"/>
              <a:ea typeface="ＭＳ ゴシック" pitchFamily="49" charset="-128"/>
            </a:rPr>
            <a:t>82.12</a:t>
          </a:r>
          <a:r>
            <a:rPr kumimoji="1" lang="ja-JP" altLang="en-US" sz="1300">
              <a:latin typeface="ＭＳ ゴシック" pitchFamily="49" charset="-128"/>
              <a:ea typeface="ＭＳ ゴシック" pitchFamily="49" charset="-128"/>
            </a:rPr>
            <a:t>ポイントの減に、実質収支額の標準財政規模比は前年度比で</a:t>
          </a:r>
          <a:r>
            <a:rPr kumimoji="1" lang="en-US" altLang="ja-JP" sz="1300">
              <a:latin typeface="ＭＳ ゴシック" pitchFamily="49" charset="-128"/>
              <a:ea typeface="ＭＳ ゴシック" pitchFamily="49" charset="-128"/>
            </a:rPr>
            <a:t>5.11</a:t>
          </a:r>
          <a:r>
            <a:rPr kumimoji="1" lang="ja-JP" altLang="en-US" sz="1300">
              <a:latin typeface="ＭＳ ゴシック" pitchFamily="49" charset="-128"/>
              <a:ea typeface="ＭＳ ゴシック" pitchFamily="49" charset="-128"/>
            </a:rPr>
            <a:t>ポイントの増となっています。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また、実質単年度収支についても、財政調整基金の取崩しにより赤字になりましたが翌年度以降は改善する見込みです。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いずれの会計においても赤字額はなく、健全な財政運営を維持できているものと捉えています。</a:t>
          </a:r>
        </a:p>
        <a:p>
          <a:r>
            <a:rPr kumimoji="1" lang="ja-JP" altLang="en-US" sz="1400">
              <a:latin typeface="ＭＳ ゴシック" pitchFamily="49" charset="-128"/>
              <a:ea typeface="ＭＳ ゴシック" pitchFamily="49" charset="-128"/>
            </a:rPr>
            <a:t>今後も、特別会計を含めた全体的な財政運営に努めてまいります。</a:t>
          </a:r>
        </a:p>
        <a:p>
          <a:r>
            <a:rPr kumimoji="1" lang="ja-JP" altLang="en-US" sz="1400">
              <a:latin typeface="ＭＳ ゴシック" pitchFamily="49" charset="-128"/>
              <a:ea typeface="ＭＳ ゴシック" pitchFamily="49" charset="-128"/>
            </a:rPr>
            <a:t>また、一般会計において財政調整基金の取崩しによる繰入金の増加のため、歳入総額が大きく増加しています。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元利償還金は、新発債を抑制してきたことから毎年度減少しています。</a:t>
          </a:r>
        </a:p>
        <a:p>
          <a:r>
            <a:rPr kumimoji="1" lang="ja-JP" altLang="en-US" sz="1400">
              <a:latin typeface="ＭＳ ゴシック" pitchFamily="49" charset="-128"/>
              <a:ea typeface="ＭＳ ゴシック" pitchFamily="49" charset="-128"/>
            </a:rPr>
            <a:t>また、公営企業債の元利償還金に対する繰出金や一部事務組合等の地方債の元利償還金に対する負担金等については、ほぼ変動なく推移しています。</a:t>
          </a:r>
        </a:p>
        <a:p>
          <a:r>
            <a:rPr kumimoji="1" lang="ja-JP" altLang="en-US" sz="1400">
              <a:latin typeface="ＭＳ ゴシック" pitchFamily="49" charset="-128"/>
              <a:ea typeface="ＭＳ ゴシック" pitchFamily="49" charset="-128"/>
            </a:rPr>
            <a:t>今後もさらなる改善を図ります。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将来負担額に対して充当可能財源等が大きく上回ったため、将来負担比率の分子は負数になっています。</a:t>
          </a:r>
        </a:p>
        <a:p>
          <a:r>
            <a:rPr kumimoji="1" lang="ja-JP" altLang="en-US" sz="1400">
              <a:latin typeface="ＭＳ ゴシック" pitchFamily="49" charset="-128"/>
              <a:ea typeface="ＭＳ ゴシック" pitchFamily="49" charset="-128"/>
            </a:rPr>
            <a:t>今後とも新発債の抑制を基調としつつ、適正な財政運営に努めます。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9811771</v>
      </c>
      <c r="BO4" s="381"/>
      <c r="BP4" s="381"/>
      <c r="BQ4" s="381"/>
      <c r="BR4" s="381"/>
      <c r="BS4" s="381"/>
      <c r="BT4" s="381"/>
      <c r="BU4" s="382"/>
      <c r="BV4" s="380">
        <v>6408562</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1.1000000000000001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9198022</v>
      </c>
      <c r="BO5" s="418"/>
      <c r="BP5" s="418"/>
      <c r="BQ5" s="418"/>
      <c r="BR5" s="418"/>
      <c r="BS5" s="418"/>
      <c r="BT5" s="418"/>
      <c r="BU5" s="419"/>
      <c r="BV5" s="417">
        <v>5857083</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68.3</v>
      </c>
      <c r="CU5" s="415"/>
      <c r="CV5" s="415"/>
      <c r="CW5" s="415"/>
      <c r="CX5" s="415"/>
      <c r="CY5" s="415"/>
      <c r="CZ5" s="415"/>
      <c r="DA5" s="416"/>
      <c r="DB5" s="414">
        <v>64.900000000000006</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85</v>
      </c>
      <c r="AV6" s="450"/>
      <c r="AW6" s="450"/>
      <c r="AX6" s="450"/>
      <c r="AY6" s="451" t="s">
        <v>86</v>
      </c>
      <c r="AZ6" s="452"/>
      <c r="BA6" s="452"/>
      <c r="BB6" s="452"/>
      <c r="BC6" s="452"/>
      <c r="BD6" s="452"/>
      <c r="BE6" s="452"/>
      <c r="BF6" s="452"/>
      <c r="BG6" s="452"/>
      <c r="BH6" s="452"/>
      <c r="BI6" s="452"/>
      <c r="BJ6" s="452"/>
      <c r="BK6" s="452"/>
      <c r="BL6" s="452"/>
      <c r="BM6" s="453"/>
      <c r="BN6" s="417">
        <v>613749</v>
      </c>
      <c r="BO6" s="418"/>
      <c r="BP6" s="418"/>
      <c r="BQ6" s="418"/>
      <c r="BR6" s="418"/>
      <c r="BS6" s="418"/>
      <c r="BT6" s="418"/>
      <c r="BU6" s="419"/>
      <c r="BV6" s="417">
        <v>551479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68.3</v>
      </c>
      <c r="CU6" s="455"/>
      <c r="CV6" s="455"/>
      <c r="CW6" s="455"/>
      <c r="CX6" s="455"/>
      <c r="CY6" s="455"/>
      <c r="CZ6" s="455"/>
      <c r="DA6" s="456"/>
      <c r="DB6" s="454">
        <v>64.900000000000006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341590</v>
      </c>
      <c r="BO7" s="418"/>
      <c r="BP7" s="418"/>
      <c r="BQ7" s="418"/>
      <c r="BR7" s="418"/>
      <c r="BS7" s="418"/>
      <c r="BT7" s="418"/>
      <c r="BU7" s="419"/>
      <c r="BV7" s="417">
        <v>504188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4398215</v>
      </c>
      <c r="CU7" s="418"/>
      <c r="CV7" s="418"/>
      <c r="CW7" s="418"/>
      <c r="CX7" s="418"/>
      <c r="CY7" s="418"/>
      <c r="CZ7" s="418"/>
      <c r="DA7" s="419"/>
      <c r="DB7" s="417">
        <v>4396466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272159</v>
      </c>
      <c r="BO8" s="418"/>
      <c r="BP8" s="418"/>
      <c r="BQ8" s="418"/>
      <c r="BR8" s="418"/>
      <c r="BS8" s="418"/>
      <c r="BT8" s="418"/>
      <c r="BU8" s="419"/>
      <c r="BV8" s="417">
        <v>47291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2.11</v>
      </c>
      <c r="CU8" s="458"/>
      <c r="CV8" s="458"/>
      <c r="CW8" s="458"/>
      <c r="CX8" s="458"/>
      <c r="CY8" s="458"/>
      <c r="CZ8" s="458"/>
      <c r="DA8" s="459"/>
      <c r="DB8" s="457">
        <v>2.09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4397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85</v>
      </c>
      <c r="AV9" s="450"/>
      <c r="AW9" s="450"/>
      <c r="AX9" s="450"/>
      <c r="AY9" s="451" t="s">
        <v>100</v>
      </c>
      <c r="AZ9" s="452"/>
      <c r="BA9" s="452"/>
      <c r="BB9" s="452"/>
      <c r="BC9" s="452"/>
      <c r="BD9" s="452"/>
      <c r="BE9" s="452"/>
      <c r="BF9" s="452"/>
      <c r="BG9" s="452"/>
      <c r="BH9" s="452"/>
      <c r="BI9" s="452"/>
      <c r="BJ9" s="452"/>
      <c r="BK9" s="452"/>
      <c r="BL9" s="452"/>
      <c r="BM9" s="453"/>
      <c r="BN9" s="417">
        <v>212220</v>
      </c>
      <c r="BO9" s="418"/>
      <c r="BP9" s="418"/>
      <c r="BQ9" s="418"/>
      <c r="BR9" s="418"/>
      <c r="BS9" s="418"/>
      <c r="BT9" s="418"/>
      <c r="BU9" s="419"/>
      <c r="BV9" s="417">
        <v>-223853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0.2</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4525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15076</v>
      </c>
      <c r="BO10" s="418"/>
      <c r="BP10" s="418"/>
      <c r="BQ10" s="418"/>
      <c r="BR10" s="418"/>
      <c r="BS10" s="418"/>
      <c r="BT10" s="418"/>
      <c r="BU10" s="419"/>
      <c r="BV10" s="417">
        <v>14439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77</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4615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3625146</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4375</v>
      </c>
      <c r="S13" s="499"/>
      <c r="T13" s="499"/>
      <c r="U13" s="499"/>
      <c r="V13" s="500"/>
      <c r="W13" s="433" t="s">
        <v>123</v>
      </c>
      <c r="X13" s="434"/>
      <c r="Y13" s="434"/>
      <c r="Z13" s="434"/>
      <c r="AA13" s="434"/>
      <c r="AB13" s="424"/>
      <c r="AC13" s="468">
        <v>279</v>
      </c>
      <c r="AD13" s="469"/>
      <c r="AE13" s="469"/>
      <c r="AF13" s="469"/>
      <c r="AG13" s="508"/>
      <c r="AH13" s="468">
        <v>328</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-3397850</v>
      </c>
      <c r="BO13" s="418"/>
      <c r="BP13" s="418"/>
      <c r="BQ13" s="418"/>
      <c r="BR13" s="418"/>
      <c r="BS13" s="418"/>
      <c r="BT13" s="418"/>
      <c r="BU13" s="419"/>
      <c r="BV13" s="417">
        <v>-209414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0</v>
      </c>
      <c r="CU13" s="415"/>
      <c r="CV13" s="415"/>
      <c r="CW13" s="415"/>
      <c r="CX13" s="415"/>
      <c r="CY13" s="415"/>
      <c r="CZ13" s="415"/>
      <c r="DA13" s="416"/>
      <c r="DB13" s="414">
        <v>0.8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4579</v>
      </c>
      <c r="S14" s="499"/>
      <c r="T14" s="499"/>
      <c r="U14" s="499"/>
      <c r="V14" s="500"/>
      <c r="W14" s="407"/>
      <c r="X14" s="408"/>
      <c r="Y14" s="408"/>
      <c r="Z14" s="408"/>
      <c r="AA14" s="408"/>
      <c r="AB14" s="397"/>
      <c r="AC14" s="501">
        <v>11.7</v>
      </c>
      <c r="AD14" s="502"/>
      <c r="AE14" s="502"/>
      <c r="AF14" s="502"/>
      <c r="AG14" s="503"/>
      <c r="AH14" s="501">
        <v>13.1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4398</v>
      </c>
      <c r="S15" s="499"/>
      <c r="T15" s="499"/>
      <c r="U15" s="499"/>
      <c r="V15" s="500"/>
      <c r="W15" s="433" t="s">
        <v>129</v>
      </c>
      <c r="X15" s="434"/>
      <c r="Y15" s="434"/>
      <c r="Z15" s="434"/>
      <c r="AA15" s="434"/>
      <c r="AB15" s="424"/>
      <c r="AC15" s="468">
        <v>700</v>
      </c>
      <c r="AD15" s="469"/>
      <c r="AE15" s="469"/>
      <c r="AF15" s="469"/>
      <c r="AG15" s="508"/>
      <c r="AH15" s="468">
        <v>746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3379115</v>
      </c>
      <c r="BO15" s="381"/>
      <c r="BP15" s="381"/>
      <c r="BQ15" s="381"/>
      <c r="BR15" s="381"/>
      <c r="BS15" s="381"/>
      <c r="BT15" s="381"/>
      <c r="BU15" s="382"/>
      <c r="BV15" s="380">
        <v>3377428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29.3</v>
      </c>
      <c r="AD16" s="502"/>
      <c r="AE16" s="502"/>
      <c r="AF16" s="502"/>
      <c r="AG16" s="503"/>
      <c r="AH16" s="501">
        <v>29.7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1575350</v>
      </c>
      <c r="BO16" s="418"/>
      <c r="BP16" s="418"/>
      <c r="BQ16" s="418"/>
      <c r="BR16" s="418"/>
      <c r="BS16" s="418"/>
      <c r="BT16" s="418"/>
      <c r="BU16" s="419"/>
      <c r="BV16" s="417">
        <v>1599203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1408</v>
      </c>
      <c r="AD17" s="469"/>
      <c r="AE17" s="469"/>
      <c r="AF17" s="469"/>
      <c r="AG17" s="508"/>
      <c r="AH17" s="468">
        <v>1434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4398215</v>
      </c>
      <c r="BO17" s="418"/>
      <c r="BP17" s="418"/>
      <c r="BQ17" s="418"/>
      <c r="BR17" s="418"/>
      <c r="BS17" s="418"/>
      <c r="BT17" s="418"/>
      <c r="BU17" s="419"/>
      <c r="BV17" s="417">
        <v>4396466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22.42</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57.2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3032050</v>
      </c>
      <c r="BO18" s="418"/>
      <c r="BP18" s="418"/>
      <c r="BQ18" s="418"/>
      <c r="BR18" s="418"/>
      <c r="BS18" s="418"/>
      <c r="BT18" s="418"/>
      <c r="BU18" s="419"/>
      <c r="BV18" s="417">
        <v>2952444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196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8620687</v>
      </c>
      <c r="BO19" s="418"/>
      <c r="BP19" s="418"/>
      <c r="BQ19" s="418"/>
      <c r="BR19" s="418"/>
      <c r="BS19" s="418"/>
      <c r="BT19" s="418"/>
      <c r="BU19" s="419"/>
      <c r="BV19" s="417">
        <v>5355734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1259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61478</v>
      </c>
      <c r="BO23" s="418"/>
      <c r="BP23" s="418"/>
      <c r="BQ23" s="418"/>
      <c r="BR23" s="418"/>
      <c r="BS23" s="418"/>
      <c r="BT23" s="418"/>
      <c r="BU23" s="419"/>
      <c r="BV23" s="417">
        <v>77000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8400</v>
      </c>
      <c r="R24" s="469"/>
      <c r="S24" s="469"/>
      <c r="T24" s="469"/>
      <c r="U24" s="469"/>
      <c r="V24" s="508"/>
      <c r="W24" s="563"/>
      <c r="X24" s="551"/>
      <c r="Y24" s="552"/>
      <c r="Z24" s="467" t="s">
        <v>153</v>
      </c>
      <c r="AA24" s="447"/>
      <c r="AB24" s="447"/>
      <c r="AC24" s="447"/>
      <c r="AD24" s="447"/>
      <c r="AE24" s="447"/>
      <c r="AF24" s="447"/>
      <c r="AG24" s="448"/>
      <c r="AH24" s="468">
        <v>97</v>
      </c>
      <c r="AI24" s="469"/>
      <c r="AJ24" s="469"/>
      <c r="AK24" s="469"/>
      <c r="AL24" s="508"/>
      <c r="AM24" s="468">
        <v>280330</v>
      </c>
      <c r="AN24" s="469"/>
      <c r="AO24" s="469"/>
      <c r="AP24" s="469"/>
      <c r="AQ24" s="469"/>
      <c r="AR24" s="508"/>
      <c r="AS24" s="468">
        <v>2890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61478</v>
      </c>
      <c r="BO24" s="418"/>
      <c r="BP24" s="418"/>
      <c r="BQ24" s="418"/>
      <c r="BR24" s="418"/>
      <c r="BS24" s="418"/>
      <c r="BT24" s="418"/>
      <c r="BU24" s="419"/>
      <c r="BV24" s="417">
        <v>77000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7050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177524</v>
      </c>
      <c r="BO25" s="381"/>
      <c r="BP25" s="381"/>
      <c r="BQ25" s="381"/>
      <c r="BR25" s="381"/>
      <c r="BS25" s="381"/>
      <c r="BT25" s="381"/>
      <c r="BU25" s="382"/>
      <c r="BV25" s="380">
        <v>192861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6550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3950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317013</v>
      </c>
      <c r="BO27" s="587"/>
      <c r="BP27" s="587"/>
      <c r="BQ27" s="587"/>
      <c r="BR27" s="587"/>
      <c r="BS27" s="587"/>
      <c r="BT27" s="587"/>
      <c r="BU27" s="588"/>
      <c r="BV27" s="586">
        <v>322613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3100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879649</v>
      </c>
      <c r="BO28" s="381"/>
      <c r="BP28" s="381"/>
      <c r="BQ28" s="381"/>
      <c r="BR28" s="381"/>
      <c r="BS28" s="381"/>
      <c r="BT28" s="381"/>
      <c r="BU28" s="382"/>
      <c r="BV28" s="380">
        <v>4489719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8</v>
      </c>
      <c r="M29" s="469"/>
      <c r="N29" s="469"/>
      <c r="O29" s="469"/>
      <c r="P29" s="508"/>
      <c r="Q29" s="468">
        <v>2900</v>
      </c>
      <c r="R29" s="469"/>
      <c r="S29" s="469"/>
      <c r="T29" s="469"/>
      <c r="U29" s="469"/>
      <c r="V29" s="508"/>
      <c r="W29" s="564"/>
      <c r="X29" s="565"/>
      <c r="Y29" s="566"/>
      <c r="Z29" s="467" t="s">
        <v>169</v>
      </c>
      <c r="AA29" s="447"/>
      <c r="AB29" s="447"/>
      <c r="AC29" s="447"/>
      <c r="AD29" s="447"/>
      <c r="AE29" s="447"/>
      <c r="AF29" s="447"/>
      <c r="AG29" s="448"/>
      <c r="AH29" s="468">
        <v>97</v>
      </c>
      <c r="AI29" s="469"/>
      <c r="AJ29" s="469"/>
      <c r="AK29" s="469"/>
      <c r="AL29" s="508"/>
      <c r="AM29" s="468">
        <v>280330</v>
      </c>
      <c r="AN29" s="469"/>
      <c r="AO29" s="469"/>
      <c r="AP29" s="469"/>
      <c r="AQ29" s="469"/>
      <c r="AR29" s="508"/>
      <c r="AS29" s="468">
        <v>2890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28019</v>
      </c>
      <c r="BO29" s="418"/>
      <c r="BP29" s="418"/>
      <c r="BQ29" s="418"/>
      <c r="BR29" s="418"/>
      <c r="BS29" s="418"/>
      <c r="BT29" s="418"/>
      <c r="BU29" s="419"/>
      <c r="BV29" s="417">
        <v>27926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8030650</v>
      </c>
      <c r="BO30" s="587"/>
      <c r="BP30" s="587"/>
      <c r="BQ30" s="587"/>
      <c r="BR30" s="587"/>
      <c r="BS30" s="587"/>
      <c r="BT30" s="587"/>
      <c r="BU30" s="588"/>
      <c r="BV30" s="586">
        <v>4715342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農業集落排水処理施設事業特別会計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愛知県市町村職員退職手当組合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宅地造成事業特別会計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海部地区水防事務組合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海部南部消防組合（一般会計）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海部南部消防組合（消防指令センター特別会計）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海部地区環境事務組合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海部南部広域事務組合（一般会計）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海部南部広域事務組合（障害者総合支援特別会計）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海部地区急病診療所組合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海部南部水道企業団</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愛知県後期高齢者医療広域連合（一般会計）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3938510</v>
      </c>
      <c r="S5" s="615"/>
      <c r="T5" s="615"/>
      <c r="U5" s="615"/>
      <c r="V5" s="615"/>
      <c r="W5" s="615"/>
      <c r="X5" s="615"/>
      <c r="Y5" s="616"/>
      <c r="Z5" s="617">
        <v>40.1</v>
      </c>
      <c r="AA5" s="617"/>
      <c r="AB5" s="617"/>
      <c r="AC5" s="617"/>
      <c r="AD5" s="618">
        <v>3938510</v>
      </c>
      <c r="AE5" s="618"/>
      <c r="AF5" s="618"/>
      <c r="AG5" s="618"/>
      <c r="AH5" s="618"/>
      <c r="AI5" s="618"/>
      <c r="AJ5" s="618"/>
      <c r="AK5" s="618"/>
      <c r="AL5" s="619">
        <v>88.7</v>
      </c>
      <c r="AM5" s="620"/>
      <c r="AN5" s="620"/>
      <c r="AO5" s="621"/>
      <c r="AP5" s="611" t="s">
        <v>208</v>
      </c>
      <c r="AQ5" s="612"/>
      <c r="AR5" s="612"/>
      <c r="AS5" s="612"/>
      <c r="AT5" s="612"/>
      <c r="AU5" s="612"/>
      <c r="AV5" s="612"/>
      <c r="AW5" s="612"/>
      <c r="AX5" s="612"/>
      <c r="AY5" s="612"/>
      <c r="AZ5" s="612"/>
      <c r="BA5" s="612"/>
      <c r="BB5" s="612"/>
      <c r="BC5" s="612"/>
      <c r="BD5" s="612"/>
      <c r="BE5" s="612"/>
      <c r="BF5" s="613"/>
      <c r="BG5" s="625">
        <v>3929996</v>
      </c>
      <c r="BH5" s="626"/>
      <c r="BI5" s="626"/>
      <c r="BJ5" s="626"/>
      <c r="BK5" s="626"/>
      <c r="BL5" s="626"/>
      <c r="BM5" s="626"/>
      <c r="BN5" s="627"/>
      <c r="BO5" s="628">
        <v>99.8</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259969</v>
      </c>
      <c r="S6" s="626"/>
      <c r="T6" s="626"/>
      <c r="U6" s="626"/>
      <c r="V6" s="626"/>
      <c r="W6" s="626"/>
      <c r="X6" s="626"/>
      <c r="Y6" s="627"/>
      <c r="Z6" s="628">
        <v>2.6</v>
      </c>
      <c r="AA6" s="628"/>
      <c r="AB6" s="628"/>
      <c r="AC6" s="628"/>
      <c r="AD6" s="629">
        <v>259969</v>
      </c>
      <c r="AE6" s="629"/>
      <c r="AF6" s="629"/>
      <c r="AG6" s="629"/>
      <c r="AH6" s="629"/>
      <c r="AI6" s="629"/>
      <c r="AJ6" s="629"/>
      <c r="AK6" s="629"/>
      <c r="AL6" s="630">
        <v>5.9</v>
      </c>
      <c r="AM6" s="631"/>
      <c r="AN6" s="631"/>
      <c r="AO6" s="632"/>
      <c r="AP6" s="622" t="s">
        <v>214</v>
      </c>
      <c r="AQ6" s="623"/>
      <c r="AR6" s="623"/>
      <c r="AS6" s="623"/>
      <c r="AT6" s="623"/>
      <c r="AU6" s="623"/>
      <c r="AV6" s="623"/>
      <c r="AW6" s="623"/>
      <c r="AX6" s="623"/>
      <c r="AY6" s="623"/>
      <c r="AZ6" s="623"/>
      <c r="BA6" s="623"/>
      <c r="BB6" s="623"/>
      <c r="BC6" s="623"/>
      <c r="BD6" s="623"/>
      <c r="BE6" s="623"/>
      <c r="BF6" s="624"/>
      <c r="BG6" s="625">
        <v>3929996</v>
      </c>
      <c r="BH6" s="626"/>
      <c r="BI6" s="626"/>
      <c r="BJ6" s="626"/>
      <c r="BK6" s="626"/>
      <c r="BL6" s="626"/>
      <c r="BM6" s="626"/>
      <c r="BN6" s="627"/>
      <c r="BO6" s="628">
        <v>99.8</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89962</v>
      </c>
      <c r="CS6" s="626"/>
      <c r="CT6" s="626"/>
      <c r="CU6" s="626"/>
      <c r="CV6" s="626"/>
      <c r="CW6" s="626"/>
      <c r="CX6" s="626"/>
      <c r="CY6" s="627"/>
      <c r="CZ6" s="628">
        <v>1</v>
      </c>
      <c r="DA6" s="628"/>
      <c r="DB6" s="628"/>
      <c r="DC6" s="628"/>
      <c r="DD6" s="634" t="s">
        <v>209</v>
      </c>
      <c r="DE6" s="626"/>
      <c r="DF6" s="626"/>
      <c r="DG6" s="626"/>
      <c r="DH6" s="626"/>
      <c r="DI6" s="626"/>
      <c r="DJ6" s="626"/>
      <c r="DK6" s="626"/>
      <c r="DL6" s="626"/>
      <c r="DM6" s="626"/>
      <c r="DN6" s="626"/>
      <c r="DO6" s="626"/>
      <c r="DP6" s="627"/>
      <c r="DQ6" s="634">
        <v>89962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839</v>
      </c>
      <c r="S7" s="626"/>
      <c r="T7" s="626"/>
      <c r="U7" s="626"/>
      <c r="V7" s="626"/>
      <c r="W7" s="626"/>
      <c r="X7" s="626"/>
      <c r="Y7" s="627"/>
      <c r="Z7" s="628">
        <v>0</v>
      </c>
      <c r="AA7" s="628"/>
      <c r="AB7" s="628"/>
      <c r="AC7" s="628"/>
      <c r="AD7" s="629">
        <v>839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910276</v>
      </c>
      <c r="BH7" s="626"/>
      <c r="BI7" s="626"/>
      <c r="BJ7" s="626"/>
      <c r="BK7" s="626"/>
      <c r="BL7" s="626"/>
      <c r="BM7" s="626"/>
      <c r="BN7" s="627"/>
      <c r="BO7" s="628">
        <v>23.1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4734383</v>
      </c>
      <c r="CS7" s="626"/>
      <c r="CT7" s="626"/>
      <c r="CU7" s="626"/>
      <c r="CV7" s="626"/>
      <c r="CW7" s="626"/>
      <c r="CX7" s="626"/>
      <c r="CY7" s="627"/>
      <c r="CZ7" s="628">
        <v>51.5</v>
      </c>
      <c r="DA7" s="628"/>
      <c r="DB7" s="628"/>
      <c r="DC7" s="628"/>
      <c r="DD7" s="634">
        <v>35110</v>
      </c>
      <c r="DE7" s="626"/>
      <c r="DF7" s="626"/>
      <c r="DG7" s="626"/>
      <c r="DH7" s="626"/>
      <c r="DI7" s="626"/>
      <c r="DJ7" s="626"/>
      <c r="DK7" s="626"/>
      <c r="DL7" s="626"/>
      <c r="DM7" s="626"/>
      <c r="DN7" s="626"/>
      <c r="DO7" s="626"/>
      <c r="DP7" s="627"/>
      <c r="DQ7" s="634">
        <v>4677480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3966</v>
      </c>
      <c r="S8" s="626"/>
      <c r="T8" s="626"/>
      <c r="U8" s="626"/>
      <c r="V8" s="626"/>
      <c r="W8" s="626"/>
      <c r="X8" s="626"/>
      <c r="Y8" s="627"/>
      <c r="Z8" s="628">
        <v>0</v>
      </c>
      <c r="AA8" s="628"/>
      <c r="AB8" s="628"/>
      <c r="AC8" s="628"/>
      <c r="AD8" s="629">
        <v>3966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7734</v>
      </c>
      <c r="BH8" s="626"/>
      <c r="BI8" s="626"/>
      <c r="BJ8" s="626"/>
      <c r="BK8" s="626"/>
      <c r="BL8" s="626"/>
      <c r="BM8" s="626"/>
      <c r="BN8" s="627"/>
      <c r="BO8" s="628">
        <v>0.2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982731</v>
      </c>
      <c r="CS8" s="626"/>
      <c r="CT8" s="626"/>
      <c r="CU8" s="626"/>
      <c r="CV8" s="626"/>
      <c r="CW8" s="626"/>
      <c r="CX8" s="626"/>
      <c r="CY8" s="627"/>
      <c r="CZ8" s="628">
        <v>10.7</v>
      </c>
      <c r="DA8" s="628"/>
      <c r="DB8" s="628"/>
      <c r="DC8" s="628"/>
      <c r="DD8" s="634">
        <v>4120</v>
      </c>
      <c r="DE8" s="626"/>
      <c r="DF8" s="626"/>
      <c r="DG8" s="626"/>
      <c r="DH8" s="626"/>
      <c r="DI8" s="626"/>
      <c r="DJ8" s="626"/>
      <c r="DK8" s="626"/>
      <c r="DL8" s="626"/>
      <c r="DM8" s="626"/>
      <c r="DN8" s="626"/>
      <c r="DO8" s="626"/>
      <c r="DP8" s="627"/>
      <c r="DQ8" s="634">
        <v>742658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2078</v>
      </c>
      <c r="S9" s="626"/>
      <c r="T9" s="626"/>
      <c r="U9" s="626"/>
      <c r="V9" s="626"/>
      <c r="W9" s="626"/>
      <c r="X9" s="626"/>
      <c r="Y9" s="627"/>
      <c r="Z9" s="628">
        <v>0</v>
      </c>
      <c r="AA9" s="628"/>
      <c r="AB9" s="628"/>
      <c r="AC9" s="628"/>
      <c r="AD9" s="629">
        <v>2078</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285007</v>
      </c>
      <c r="BH9" s="626"/>
      <c r="BI9" s="626"/>
      <c r="BJ9" s="626"/>
      <c r="BK9" s="626"/>
      <c r="BL9" s="626"/>
      <c r="BM9" s="626"/>
      <c r="BN9" s="627"/>
      <c r="BO9" s="628">
        <v>7.2</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401846</v>
      </c>
      <c r="CS9" s="626"/>
      <c r="CT9" s="626"/>
      <c r="CU9" s="626"/>
      <c r="CV9" s="626"/>
      <c r="CW9" s="626"/>
      <c r="CX9" s="626"/>
      <c r="CY9" s="627"/>
      <c r="CZ9" s="628">
        <v>4.4000000000000004</v>
      </c>
      <c r="DA9" s="628"/>
      <c r="DB9" s="628"/>
      <c r="DC9" s="628"/>
      <c r="DD9" s="634">
        <v>30036</v>
      </c>
      <c r="DE9" s="626"/>
      <c r="DF9" s="626"/>
      <c r="DG9" s="626"/>
      <c r="DH9" s="626"/>
      <c r="DI9" s="626"/>
      <c r="DJ9" s="626"/>
      <c r="DK9" s="626"/>
      <c r="DL9" s="626"/>
      <c r="DM9" s="626"/>
      <c r="DN9" s="626"/>
      <c r="DO9" s="626"/>
      <c r="DP9" s="627"/>
      <c r="DQ9" s="634">
        <v>381239</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180768</v>
      </c>
      <c r="S10" s="626"/>
      <c r="T10" s="626"/>
      <c r="U10" s="626"/>
      <c r="V10" s="626"/>
      <c r="W10" s="626"/>
      <c r="X10" s="626"/>
      <c r="Y10" s="627"/>
      <c r="Z10" s="628">
        <v>1.8</v>
      </c>
      <c r="AA10" s="628"/>
      <c r="AB10" s="628"/>
      <c r="AC10" s="628"/>
      <c r="AD10" s="629">
        <v>180768</v>
      </c>
      <c r="AE10" s="629"/>
      <c r="AF10" s="629"/>
      <c r="AG10" s="629"/>
      <c r="AH10" s="629"/>
      <c r="AI10" s="629"/>
      <c r="AJ10" s="629"/>
      <c r="AK10" s="629"/>
      <c r="AL10" s="630">
        <v>4.0999999999999996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100770</v>
      </c>
      <c r="BH10" s="626"/>
      <c r="BI10" s="626"/>
      <c r="BJ10" s="626"/>
      <c r="BK10" s="626"/>
      <c r="BL10" s="626"/>
      <c r="BM10" s="626"/>
      <c r="BN10" s="627"/>
      <c r="BO10" s="628">
        <v>2.6</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16361</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15745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516765</v>
      </c>
      <c r="BH11" s="626"/>
      <c r="BI11" s="626"/>
      <c r="BJ11" s="626"/>
      <c r="BK11" s="626"/>
      <c r="BL11" s="626"/>
      <c r="BM11" s="626"/>
      <c r="BN11" s="627"/>
      <c r="BO11" s="628">
        <v>13.1</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562784</v>
      </c>
      <c r="CS11" s="626"/>
      <c r="CT11" s="626"/>
      <c r="CU11" s="626"/>
      <c r="CV11" s="626"/>
      <c r="CW11" s="626"/>
      <c r="CX11" s="626"/>
      <c r="CY11" s="627"/>
      <c r="CZ11" s="628">
        <v>6.1</v>
      </c>
      <c r="DA11" s="628"/>
      <c r="DB11" s="628"/>
      <c r="DC11" s="628"/>
      <c r="DD11" s="634">
        <v>114378</v>
      </c>
      <c r="DE11" s="626"/>
      <c r="DF11" s="626"/>
      <c r="DG11" s="626"/>
      <c r="DH11" s="626"/>
      <c r="DI11" s="626"/>
      <c r="DJ11" s="626"/>
      <c r="DK11" s="626"/>
      <c r="DL11" s="626"/>
      <c r="DM11" s="626"/>
      <c r="DN11" s="626"/>
      <c r="DO11" s="626"/>
      <c r="DP11" s="627"/>
      <c r="DQ11" s="634">
        <v>383690</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2936542</v>
      </c>
      <c r="BH12" s="626"/>
      <c r="BI12" s="626"/>
      <c r="BJ12" s="626"/>
      <c r="BK12" s="626"/>
      <c r="BL12" s="626"/>
      <c r="BM12" s="626"/>
      <c r="BN12" s="627"/>
      <c r="BO12" s="628">
        <v>74.599999999999994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41058</v>
      </c>
      <c r="CS12" s="626"/>
      <c r="CT12" s="626"/>
      <c r="CU12" s="626"/>
      <c r="CV12" s="626"/>
      <c r="CW12" s="626"/>
      <c r="CX12" s="626"/>
      <c r="CY12" s="627"/>
      <c r="CZ12" s="628">
        <v>0.4</v>
      </c>
      <c r="DA12" s="628"/>
      <c r="DB12" s="628"/>
      <c r="DC12" s="628"/>
      <c r="DD12" s="634">
        <v>3038</v>
      </c>
      <c r="DE12" s="626"/>
      <c r="DF12" s="626"/>
      <c r="DG12" s="626"/>
      <c r="DH12" s="626"/>
      <c r="DI12" s="626"/>
      <c r="DJ12" s="626"/>
      <c r="DK12" s="626"/>
      <c r="DL12" s="626"/>
      <c r="DM12" s="626"/>
      <c r="DN12" s="626"/>
      <c r="DO12" s="626"/>
      <c r="DP12" s="627"/>
      <c r="DQ12" s="634">
        <v>36201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22480</v>
      </c>
      <c r="S13" s="626"/>
      <c r="T13" s="626"/>
      <c r="U13" s="626"/>
      <c r="V13" s="626"/>
      <c r="W13" s="626"/>
      <c r="X13" s="626"/>
      <c r="Y13" s="627"/>
      <c r="Z13" s="628">
        <v>0.2</v>
      </c>
      <c r="AA13" s="628"/>
      <c r="AB13" s="628"/>
      <c r="AC13" s="628"/>
      <c r="AD13" s="629">
        <v>22480</v>
      </c>
      <c r="AE13" s="629"/>
      <c r="AF13" s="629"/>
      <c r="AG13" s="629"/>
      <c r="AH13" s="629"/>
      <c r="AI13" s="629"/>
      <c r="AJ13" s="629"/>
      <c r="AK13" s="629"/>
      <c r="AL13" s="630">
        <v>0.5</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2855052</v>
      </c>
      <c r="BH13" s="626"/>
      <c r="BI13" s="626"/>
      <c r="BJ13" s="626"/>
      <c r="BK13" s="626"/>
      <c r="BL13" s="626"/>
      <c r="BM13" s="626"/>
      <c r="BN13" s="627"/>
      <c r="BO13" s="628">
        <v>72.5</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451078</v>
      </c>
      <c r="CS13" s="626"/>
      <c r="CT13" s="626"/>
      <c r="CU13" s="626"/>
      <c r="CV13" s="626"/>
      <c r="CW13" s="626"/>
      <c r="CX13" s="626"/>
      <c r="CY13" s="627"/>
      <c r="CZ13" s="628">
        <v>4.9000000000000004</v>
      </c>
      <c r="DA13" s="628"/>
      <c r="DB13" s="628"/>
      <c r="DC13" s="628"/>
      <c r="DD13" s="634">
        <v>279094</v>
      </c>
      <c r="DE13" s="626"/>
      <c r="DF13" s="626"/>
      <c r="DG13" s="626"/>
      <c r="DH13" s="626"/>
      <c r="DI13" s="626"/>
      <c r="DJ13" s="626"/>
      <c r="DK13" s="626"/>
      <c r="DL13" s="626"/>
      <c r="DM13" s="626"/>
      <c r="DN13" s="626"/>
      <c r="DO13" s="626"/>
      <c r="DP13" s="627"/>
      <c r="DQ13" s="634">
        <v>294851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12913</v>
      </c>
      <c r="BH14" s="626"/>
      <c r="BI14" s="626"/>
      <c r="BJ14" s="626"/>
      <c r="BK14" s="626"/>
      <c r="BL14" s="626"/>
      <c r="BM14" s="626"/>
      <c r="BN14" s="627"/>
      <c r="BO14" s="628">
        <v>0.3</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1362937</v>
      </c>
      <c r="CS14" s="626"/>
      <c r="CT14" s="626"/>
      <c r="CU14" s="626"/>
      <c r="CV14" s="626"/>
      <c r="CW14" s="626"/>
      <c r="CX14" s="626"/>
      <c r="CY14" s="627"/>
      <c r="CZ14" s="628">
        <v>14.8</v>
      </c>
      <c r="DA14" s="628"/>
      <c r="DB14" s="628"/>
      <c r="DC14" s="628"/>
      <c r="DD14" s="634">
        <v>950088</v>
      </c>
      <c r="DE14" s="626"/>
      <c r="DF14" s="626"/>
      <c r="DG14" s="626"/>
      <c r="DH14" s="626"/>
      <c r="DI14" s="626"/>
      <c r="DJ14" s="626"/>
      <c r="DK14" s="626"/>
      <c r="DL14" s="626"/>
      <c r="DM14" s="626"/>
      <c r="DN14" s="626"/>
      <c r="DO14" s="626"/>
      <c r="DP14" s="627"/>
      <c r="DQ14" s="634">
        <v>865964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2298</v>
      </c>
      <c r="S15" s="626"/>
      <c r="T15" s="626"/>
      <c r="U15" s="626"/>
      <c r="V15" s="626"/>
      <c r="W15" s="626"/>
      <c r="X15" s="626"/>
      <c r="Y15" s="627"/>
      <c r="Z15" s="628">
        <v>0</v>
      </c>
      <c r="AA15" s="628"/>
      <c r="AB15" s="628"/>
      <c r="AC15" s="628"/>
      <c r="AD15" s="629">
        <v>2298</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70265</v>
      </c>
      <c r="BH15" s="626"/>
      <c r="BI15" s="626"/>
      <c r="BJ15" s="626"/>
      <c r="BK15" s="626"/>
      <c r="BL15" s="626"/>
      <c r="BM15" s="626"/>
      <c r="BN15" s="627"/>
      <c r="BO15" s="628">
        <v>1.8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537415</v>
      </c>
      <c r="CS15" s="626"/>
      <c r="CT15" s="626"/>
      <c r="CU15" s="626"/>
      <c r="CV15" s="626"/>
      <c r="CW15" s="626"/>
      <c r="CX15" s="626"/>
      <c r="CY15" s="627"/>
      <c r="CZ15" s="628">
        <v>5.8</v>
      </c>
      <c r="DA15" s="628"/>
      <c r="DB15" s="628"/>
      <c r="DC15" s="628"/>
      <c r="DD15" s="634">
        <v>51551</v>
      </c>
      <c r="DE15" s="626"/>
      <c r="DF15" s="626"/>
      <c r="DG15" s="626"/>
      <c r="DH15" s="626"/>
      <c r="DI15" s="626"/>
      <c r="DJ15" s="626"/>
      <c r="DK15" s="626"/>
      <c r="DL15" s="626"/>
      <c r="DM15" s="626"/>
      <c r="DN15" s="626"/>
      <c r="DO15" s="626"/>
      <c r="DP15" s="627"/>
      <c r="DQ15" s="634">
        <v>501681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16700</v>
      </c>
      <c r="S16" s="626"/>
      <c r="T16" s="626"/>
      <c r="U16" s="626"/>
      <c r="V16" s="626"/>
      <c r="W16" s="626"/>
      <c r="X16" s="626"/>
      <c r="Y16" s="627"/>
      <c r="Z16" s="628">
        <v>0.2</v>
      </c>
      <c r="AA16" s="628"/>
      <c r="AB16" s="628"/>
      <c r="AC16" s="628"/>
      <c r="AD16" s="629" t="s">
        <v>111</v>
      </c>
      <c r="AE16" s="629"/>
      <c r="AF16" s="629"/>
      <c r="AG16" s="629"/>
      <c r="AH16" s="629"/>
      <c r="AI16" s="629"/>
      <c r="AJ16" s="629"/>
      <c r="AK16" s="629"/>
      <c r="AL16" s="630" t="s">
        <v>111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t="s">
        <v>111</v>
      </c>
      <c r="S17" s="626"/>
      <c r="T17" s="626"/>
      <c r="U17" s="626"/>
      <c r="V17" s="626"/>
      <c r="W17" s="626"/>
      <c r="X17" s="626"/>
      <c r="Y17" s="627"/>
      <c r="Z17" s="628" t="s">
        <v>111</v>
      </c>
      <c r="AA17" s="628"/>
      <c r="AB17" s="628"/>
      <c r="AC17" s="628"/>
      <c r="AD17" s="629" t="s">
        <v>111</v>
      </c>
      <c r="AE17" s="629"/>
      <c r="AF17" s="629"/>
      <c r="AG17" s="629"/>
      <c r="AH17" s="629"/>
      <c r="AI17" s="629"/>
      <c r="AJ17" s="629"/>
      <c r="AK17" s="629"/>
      <c r="AL17" s="630" t="s">
        <v>111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17467</v>
      </c>
      <c r="CS17" s="626"/>
      <c r="CT17" s="626"/>
      <c r="CU17" s="626"/>
      <c r="CV17" s="626"/>
      <c r="CW17" s="626"/>
      <c r="CX17" s="626"/>
      <c r="CY17" s="627"/>
      <c r="CZ17" s="628">
        <v>0.2</v>
      </c>
      <c r="DA17" s="628"/>
      <c r="DB17" s="628"/>
      <c r="DC17" s="628"/>
      <c r="DD17" s="634" t="s">
        <v>111</v>
      </c>
      <c r="DE17" s="626"/>
      <c r="DF17" s="626"/>
      <c r="DG17" s="626"/>
      <c r="DH17" s="626"/>
      <c r="DI17" s="626"/>
      <c r="DJ17" s="626"/>
      <c r="DK17" s="626"/>
      <c r="DL17" s="626"/>
      <c r="DM17" s="626"/>
      <c r="DN17" s="626"/>
      <c r="DO17" s="626"/>
      <c r="DP17" s="627"/>
      <c r="DQ17" s="634">
        <v>17467</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16686</v>
      </c>
      <c r="S18" s="626"/>
      <c r="T18" s="626"/>
      <c r="U18" s="626"/>
      <c r="V18" s="626"/>
      <c r="W18" s="626"/>
      <c r="X18" s="626"/>
      <c r="Y18" s="627"/>
      <c r="Z18" s="628">
        <v>0.2</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14</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8514</v>
      </c>
      <c r="BH19" s="626"/>
      <c r="BI19" s="626"/>
      <c r="BJ19" s="626"/>
      <c r="BK19" s="626"/>
      <c r="BL19" s="626"/>
      <c r="BM19" s="626"/>
      <c r="BN19" s="627"/>
      <c r="BO19" s="628">
        <v>0.2</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4427608</v>
      </c>
      <c r="S20" s="626"/>
      <c r="T20" s="626"/>
      <c r="U20" s="626"/>
      <c r="V20" s="626"/>
      <c r="W20" s="626"/>
      <c r="X20" s="626"/>
      <c r="Y20" s="627"/>
      <c r="Z20" s="628">
        <v>45.1</v>
      </c>
      <c r="AA20" s="628"/>
      <c r="AB20" s="628"/>
      <c r="AC20" s="628"/>
      <c r="AD20" s="629">
        <v>4410908</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8514</v>
      </c>
      <c r="BH20" s="626"/>
      <c r="BI20" s="626"/>
      <c r="BJ20" s="626"/>
      <c r="BK20" s="626"/>
      <c r="BL20" s="626"/>
      <c r="BM20" s="626"/>
      <c r="BN20" s="627"/>
      <c r="BO20" s="628">
        <v>0.2</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9198022</v>
      </c>
      <c r="CS20" s="626"/>
      <c r="CT20" s="626"/>
      <c r="CU20" s="626"/>
      <c r="CV20" s="626"/>
      <c r="CW20" s="626"/>
      <c r="CX20" s="626"/>
      <c r="CY20" s="627"/>
      <c r="CZ20" s="628">
        <v>100</v>
      </c>
      <c r="DA20" s="628"/>
      <c r="DB20" s="628"/>
      <c r="DC20" s="628"/>
      <c r="DD20" s="634">
        <v>1467415</v>
      </c>
      <c r="DE20" s="626"/>
      <c r="DF20" s="626"/>
      <c r="DG20" s="626"/>
      <c r="DH20" s="626"/>
      <c r="DI20" s="626"/>
      <c r="DJ20" s="626"/>
      <c r="DK20" s="626"/>
      <c r="DL20" s="626"/>
      <c r="DM20" s="626"/>
      <c r="DN20" s="626"/>
      <c r="DO20" s="626"/>
      <c r="DP20" s="627"/>
      <c r="DQ20" s="634">
        <v>8006938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2925</v>
      </c>
      <c r="S21" s="626"/>
      <c r="T21" s="626"/>
      <c r="U21" s="626"/>
      <c r="V21" s="626"/>
      <c r="W21" s="626"/>
      <c r="X21" s="626"/>
      <c r="Y21" s="627"/>
      <c r="Z21" s="628">
        <v>0</v>
      </c>
      <c r="AA21" s="628"/>
      <c r="AB21" s="628"/>
      <c r="AC21" s="628"/>
      <c r="AD21" s="629">
        <v>2925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8514</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9141</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74599</v>
      </c>
      <c r="S23" s="626"/>
      <c r="T23" s="626"/>
      <c r="U23" s="626"/>
      <c r="V23" s="626"/>
      <c r="W23" s="626"/>
      <c r="X23" s="626"/>
      <c r="Y23" s="627"/>
      <c r="Z23" s="628">
        <v>0.8</v>
      </c>
      <c r="AA23" s="628"/>
      <c r="AB23" s="628"/>
      <c r="AC23" s="628"/>
      <c r="AD23" s="629">
        <v>5079</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2434</v>
      </c>
      <c r="S24" s="626"/>
      <c r="T24" s="626"/>
      <c r="U24" s="626"/>
      <c r="V24" s="626"/>
      <c r="W24" s="626"/>
      <c r="X24" s="626"/>
      <c r="Y24" s="627"/>
      <c r="Z24" s="628">
        <v>0</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1187799</v>
      </c>
      <c r="CS24" s="615"/>
      <c r="CT24" s="615"/>
      <c r="CU24" s="615"/>
      <c r="CV24" s="615"/>
      <c r="CW24" s="615"/>
      <c r="CX24" s="615"/>
      <c r="CY24" s="616"/>
      <c r="CZ24" s="652">
        <v>12.9</v>
      </c>
      <c r="DA24" s="653"/>
      <c r="DB24" s="653"/>
      <c r="DC24" s="654"/>
      <c r="DD24" s="651">
        <v>1054024</v>
      </c>
      <c r="DE24" s="615"/>
      <c r="DF24" s="615"/>
      <c r="DG24" s="615"/>
      <c r="DH24" s="615"/>
      <c r="DI24" s="615"/>
      <c r="DJ24" s="615"/>
      <c r="DK24" s="616"/>
      <c r="DL24" s="651">
        <v>1040707</v>
      </c>
      <c r="DM24" s="615"/>
      <c r="DN24" s="615"/>
      <c r="DO24" s="615"/>
      <c r="DP24" s="615"/>
      <c r="DQ24" s="615"/>
      <c r="DR24" s="615"/>
      <c r="DS24" s="615"/>
      <c r="DT24" s="615"/>
      <c r="DU24" s="615"/>
      <c r="DV24" s="616"/>
      <c r="DW24" s="619">
        <v>23.4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524137</v>
      </c>
      <c r="S25" s="626"/>
      <c r="T25" s="626"/>
      <c r="U25" s="626"/>
      <c r="V25" s="626"/>
      <c r="W25" s="626"/>
      <c r="X25" s="626"/>
      <c r="Y25" s="627"/>
      <c r="Z25" s="628">
        <v>5.3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945790</v>
      </c>
      <c r="CS25" s="657"/>
      <c r="CT25" s="657"/>
      <c r="CU25" s="657"/>
      <c r="CV25" s="657"/>
      <c r="CW25" s="657"/>
      <c r="CX25" s="657"/>
      <c r="CY25" s="658"/>
      <c r="CZ25" s="659">
        <v>10.3</v>
      </c>
      <c r="DA25" s="660"/>
      <c r="DB25" s="660"/>
      <c r="DC25" s="661"/>
      <c r="DD25" s="634">
        <v>936859</v>
      </c>
      <c r="DE25" s="657"/>
      <c r="DF25" s="657"/>
      <c r="DG25" s="657"/>
      <c r="DH25" s="657"/>
      <c r="DI25" s="657"/>
      <c r="DJ25" s="657"/>
      <c r="DK25" s="658"/>
      <c r="DL25" s="634">
        <v>935842</v>
      </c>
      <c r="DM25" s="657"/>
      <c r="DN25" s="657"/>
      <c r="DO25" s="657"/>
      <c r="DP25" s="657"/>
      <c r="DQ25" s="657"/>
      <c r="DR25" s="657"/>
      <c r="DS25" s="657"/>
      <c r="DT25" s="657"/>
      <c r="DU25" s="657"/>
      <c r="DV25" s="658"/>
      <c r="DW25" s="630">
        <v>21.1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567769</v>
      </c>
      <c r="CS26" s="626"/>
      <c r="CT26" s="626"/>
      <c r="CU26" s="626"/>
      <c r="CV26" s="626"/>
      <c r="CW26" s="626"/>
      <c r="CX26" s="626"/>
      <c r="CY26" s="627"/>
      <c r="CZ26" s="659">
        <v>6.2</v>
      </c>
      <c r="DA26" s="660"/>
      <c r="DB26" s="660"/>
      <c r="DC26" s="661"/>
      <c r="DD26" s="634">
        <v>564634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117933</v>
      </c>
      <c r="S27" s="626"/>
      <c r="T27" s="626"/>
      <c r="U27" s="626"/>
      <c r="V27" s="626"/>
      <c r="W27" s="626"/>
      <c r="X27" s="626"/>
      <c r="Y27" s="627"/>
      <c r="Z27" s="628">
        <v>1.2</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3938510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224542</v>
      </c>
      <c r="CS27" s="657"/>
      <c r="CT27" s="657"/>
      <c r="CU27" s="657"/>
      <c r="CV27" s="657"/>
      <c r="CW27" s="657"/>
      <c r="CX27" s="657"/>
      <c r="CY27" s="658"/>
      <c r="CZ27" s="659">
        <v>2.4</v>
      </c>
      <c r="DA27" s="660"/>
      <c r="DB27" s="660"/>
      <c r="DC27" s="661"/>
      <c r="DD27" s="634">
        <v>99698</v>
      </c>
      <c r="DE27" s="657"/>
      <c r="DF27" s="657"/>
      <c r="DG27" s="657"/>
      <c r="DH27" s="657"/>
      <c r="DI27" s="657"/>
      <c r="DJ27" s="657"/>
      <c r="DK27" s="658"/>
      <c r="DL27" s="634">
        <v>87398</v>
      </c>
      <c r="DM27" s="657"/>
      <c r="DN27" s="657"/>
      <c r="DO27" s="657"/>
      <c r="DP27" s="657"/>
      <c r="DQ27" s="657"/>
      <c r="DR27" s="657"/>
      <c r="DS27" s="657"/>
      <c r="DT27" s="657"/>
      <c r="DU27" s="657"/>
      <c r="DV27" s="658"/>
      <c r="DW27" s="630">
        <v>2</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74945</v>
      </c>
      <c r="S28" s="626"/>
      <c r="T28" s="626"/>
      <c r="U28" s="626"/>
      <c r="V28" s="626"/>
      <c r="W28" s="626"/>
      <c r="X28" s="626"/>
      <c r="Y28" s="627"/>
      <c r="Z28" s="628">
        <v>0.8</v>
      </c>
      <c r="AA28" s="628"/>
      <c r="AB28" s="628"/>
      <c r="AC28" s="628"/>
      <c r="AD28" s="629">
        <v>20603</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17467</v>
      </c>
      <c r="CS28" s="626"/>
      <c r="CT28" s="626"/>
      <c r="CU28" s="626"/>
      <c r="CV28" s="626"/>
      <c r="CW28" s="626"/>
      <c r="CX28" s="626"/>
      <c r="CY28" s="627"/>
      <c r="CZ28" s="659">
        <v>0.2</v>
      </c>
      <c r="DA28" s="660"/>
      <c r="DB28" s="660"/>
      <c r="DC28" s="661"/>
      <c r="DD28" s="634">
        <v>17467</v>
      </c>
      <c r="DE28" s="626"/>
      <c r="DF28" s="626"/>
      <c r="DG28" s="626"/>
      <c r="DH28" s="626"/>
      <c r="DI28" s="626"/>
      <c r="DJ28" s="626"/>
      <c r="DK28" s="627"/>
      <c r="DL28" s="634">
        <v>17467</v>
      </c>
      <c r="DM28" s="626"/>
      <c r="DN28" s="626"/>
      <c r="DO28" s="626"/>
      <c r="DP28" s="626"/>
      <c r="DQ28" s="626"/>
      <c r="DR28" s="626"/>
      <c r="DS28" s="626"/>
      <c r="DT28" s="626"/>
      <c r="DU28" s="626"/>
      <c r="DV28" s="627"/>
      <c r="DW28" s="630">
        <v>0.4</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t="s">
        <v>111</v>
      </c>
      <c r="S29" s="626"/>
      <c r="T29" s="626"/>
      <c r="U29" s="626"/>
      <c r="V29" s="626"/>
      <c r="W29" s="626"/>
      <c r="X29" s="626"/>
      <c r="Y29" s="627"/>
      <c r="Z29" s="628" t="s">
        <v>111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17467</v>
      </c>
      <c r="CS29" s="657"/>
      <c r="CT29" s="657"/>
      <c r="CU29" s="657"/>
      <c r="CV29" s="657"/>
      <c r="CW29" s="657"/>
      <c r="CX29" s="657"/>
      <c r="CY29" s="658"/>
      <c r="CZ29" s="659">
        <v>0.2</v>
      </c>
      <c r="DA29" s="660"/>
      <c r="DB29" s="660"/>
      <c r="DC29" s="661"/>
      <c r="DD29" s="634">
        <v>17467</v>
      </c>
      <c r="DE29" s="657"/>
      <c r="DF29" s="657"/>
      <c r="DG29" s="657"/>
      <c r="DH29" s="657"/>
      <c r="DI29" s="657"/>
      <c r="DJ29" s="657"/>
      <c r="DK29" s="658"/>
      <c r="DL29" s="634">
        <v>17467</v>
      </c>
      <c r="DM29" s="657"/>
      <c r="DN29" s="657"/>
      <c r="DO29" s="657"/>
      <c r="DP29" s="657"/>
      <c r="DQ29" s="657"/>
      <c r="DR29" s="657"/>
      <c r="DS29" s="657"/>
      <c r="DT29" s="657"/>
      <c r="DU29" s="657"/>
      <c r="DV29" s="658"/>
      <c r="DW29" s="630">
        <v>0.4</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4096663</v>
      </c>
      <c r="S30" s="626"/>
      <c r="T30" s="626"/>
      <c r="U30" s="626"/>
      <c r="V30" s="626"/>
      <c r="W30" s="626"/>
      <c r="X30" s="626"/>
      <c r="Y30" s="627"/>
      <c r="Z30" s="628">
        <v>41.8</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99.9</v>
      </c>
      <c r="BH30" s="684"/>
      <c r="BI30" s="684"/>
      <c r="BJ30" s="684"/>
      <c r="BK30" s="684"/>
      <c r="BL30" s="684"/>
      <c r="BM30" s="620">
        <v>99.8</v>
      </c>
      <c r="BN30" s="684"/>
      <c r="BO30" s="684"/>
      <c r="BP30" s="684"/>
      <c r="BQ30" s="685"/>
      <c r="BR30" s="683">
        <v>100</v>
      </c>
      <c r="BS30" s="684"/>
      <c r="BT30" s="684"/>
      <c r="BU30" s="684"/>
      <c r="BV30" s="684"/>
      <c r="BW30" s="684"/>
      <c r="BX30" s="620">
        <v>99.9</v>
      </c>
      <c r="BY30" s="684"/>
      <c r="BZ30" s="684"/>
      <c r="CA30" s="684"/>
      <c r="CB30" s="685"/>
      <c r="CD30" s="688"/>
      <c r="CE30" s="689"/>
      <c r="CF30" s="639" t="s">
        <v>291</v>
      </c>
      <c r="CG30" s="640"/>
      <c r="CH30" s="640"/>
      <c r="CI30" s="640"/>
      <c r="CJ30" s="640"/>
      <c r="CK30" s="640"/>
      <c r="CL30" s="640"/>
      <c r="CM30" s="640"/>
      <c r="CN30" s="640"/>
      <c r="CO30" s="640"/>
      <c r="CP30" s="640"/>
      <c r="CQ30" s="641"/>
      <c r="CR30" s="625">
        <v>15522</v>
      </c>
      <c r="CS30" s="626"/>
      <c r="CT30" s="626"/>
      <c r="CU30" s="626"/>
      <c r="CV30" s="626"/>
      <c r="CW30" s="626"/>
      <c r="CX30" s="626"/>
      <c r="CY30" s="627"/>
      <c r="CZ30" s="659">
        <v>0.2</v>
      </c>
      <c r="DA30" s="660"/>
      <c r="DB30" s="660"/>
      <c r="DC30" s="661"/>
      <c r="DD30" s="634">
        <v>15522</v>
      </c>
      <c r="DE30" s="626"/>
      <c r="DF30" s="626"/>
      <c r="DG30" s="626"/>
      <c r="DH30" s="626"/>
      <c r="DI30" s="626"/>
      <c r="DJ30" s="626"/>
      <c r="DK30" s="627"/>
      <c r="DL30" s="634">
        <v>15522</v>
      </c>
      <c r="DM30" s="626"/>
      <c r="DN30" s="626"/>
      <c r="DO30" s="626"/>
      <c r="DP30" s="626"/>
      <c r="DQ30" s="626"/>
      <c r="DR30" s="626"/>
      <c r="DS30" s="626"/>
      <c r="DT30" s="626"/>
      <c r="DU30" s="626"/>
      <c r="DV30" s="627"/>
      <c r="DW30" s="630">
        <v>0.3</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177778</v>
      </c>
      <c r="S31" s="626"/>
      <c r="T31" s="626"/>
      <c r="U31" s="626"/>
      <c r="V31" s="626"/>
      <c r="W31" s="626"/>
      <c r="X31" s="626"/>
      <c r="Y31" s="627"/>
      <c r="Z31" s="628">
        <v>1.8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99.5</v>
      </c>
      <c r="BH31" s="657"/>
      <c r="BI31" s="657"/>
      <c r="BJ31" s="657"/>
      <c r="BK31" s="657"/>
      <c r="BL31" s="657"/>
      <c r="BM31" s="631">
        <v>99.3</v>
      </c>
      <c r="BN31" s="681"/>
      <c r="BO31" s="681"/>
      <c r="BP31" s="681"/>
      <c r="BQ31" s="682"/>
      <c r="BR31" s="680">
        <v>99.9</v>
      </c>
      <c r="BS31" s="657"/>
      <c r="BT31" s="657"/>
      <c r="BU31" s="657"/>
      <c r="BV31" s="657"/>
      <c r="BW31" s="657"/>
      <c r="BX31" s="631">
        <v>99.8</v>
      </c>
      <c r="BY31" s="681"/>
      <c r="BZ31" s="681"/>
      <c r="CA31" s="681"/>
      <c r="CB31" s="682"/>
      <c r="CD31" s="688"/>
      <c r="CE31" s="689"/>
      <c r="CF31" s="639" t="s">
        <v>295</v>
      </c>
      <c r="CG31" s="640"/>
      <c r="CH31" s="640"/>
      <c r="CI31" s="640"/>
      <c r="CJ31" s="640"/>
      <c r="CK31" s="640"/>
      <c r="CL31" s="640"/>
      <c r="CM31" s="640"/>
      <c r="CN31" s="640"/>
      <c r="CO31" s="640"/>
      <c r="CP31" s="640"/>
      <c r="CQ31" s="641"/>
      <c r="CR31" s="625">
        <v>1945</v>
      </c>
      <c r="CS31" s="657"/>
      <c r="CT31" s="657"/>
      <c r="CU31" s="657"/>
      <c r="CV31" s="657"/>
      <c r="CW31" s="657"/>
      <c r="CX31" s="657"/>
      <c r="CY31" s="658"/>
      <c r="CZ31" s="659">
        <v>0</v>
      </c>
      <c r="DA31" s="660"/>
      <c r="DB31" s="660"/>
      <c r="DC31" s="661"/>
      <c r="DD31" s="634">
        <v>1945</v>
      </c>
      <c r="DE31" s="657"/>
      <c r="DF31" s="657"/>
      <c r="DG31" s="657"/>
      <c r="DH31" s="657"/>
      <c r="DI31" s="657"/>
      <c r="DJ31" s="657"/>
      <c r="DK31" s="658"/>
      <c r="DL31" s="634">
        <v>1945</v>
      </c>
      <c r="DM31" s="657"/>
      <c r="DN31" s="657"/>
      <c r="DO31" s="657"/>
      <c r="DP31" s="657"/>
      <c r="DQ31" s="657"/>
      <c r="DR31" s="657"/>
      <c r="DS31" s="657"/>
      <c r="DT31" s="657"/>
      <c r="DU31" s="657"/>
      <c r="DV31" s="658"/>
      <c r="DW31" s="630">
        <v>0</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303608</v>
      </c>
      <c r="S32" s="626"/>
      <c r="T32" s="626"/>
      <c r="U32" s="626"/>
      <c r="V32" s="626"/>
      <c r="W32" s="626"/>
      <c r="X32" s="626"/>
      <c r="Y32" s="627"/>
      <c r="Z32" s="628">
        <v>3.1</v>
      </c>
      <c r="AA32" s="628"/>
      <c r="AB32" s="628"/>
      <c r="AC32" s="628"/>
      <c r="AD32" s="629">
        <v>1213</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100</v>
      </c>
      <c r="BH32" s="693"/>
      <c r="BI32" s="693"/>
      <c r="BJ32" s="693"/>
      <c r="BK32" s="693"/>
      <c r="BL32" s="693"/>
      <c r="BM32" s="694">
        <v>100</v>
      </c>
      <c r="BN32" s="693"/>
      <c r="BO32" s="693"/>
      <c r="BP32" s="693"/>
      <c r="BQ32" s="695"/>
      <c r="BR32" s="692">
        <v>100</v>
      </c>
      <c r="BS32" s="693"/>
      <c r="BT32" s="693"/>
      <c r="BU32" s="693"/>
      <c r="BV32" s="693"/>
      <c r="BW32" s="693"/>
      <c r="BX32" s="694">
        <v>100</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t="s">
        <v>111</v>
      </c>
      <c r="S33" s="626"/>
      <c r="T33" s="626"/>
      <c r="U33" s="626"/>
      <c r="V33" s="626"/>
      <c r="W33" s="626"/>
      <c r="X33" s="626"/>
      <c r="Y33" s="627"/>
      <c r="Z33" s="628" t="s">
        <v>111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6542808</v>
      </c>
      <c r="CS33" s="657"/>
      <c r="CT33" s="657"/>
      <c r="CU33" s="657"/>
      <c r="CV33" s="657"/>
      <c r="CW33" s="657"/>
      <c r="CX33" s="657"/>
      <c r="CY33" s="658"/>
      <c r="CZ33" s="659">
        <v>71.099999999999994</v>
      </c>
      <c r="DA33" s="660"/>
      <c r="DB33" s="660"/>
      <c r="DC33" s="661"/>
      <c r="DD33" s="634">
        <v>6129078</v>
      </c>
      <c r="DE33" s="657"/>
      <c r="DF33" s="657"/>
      <c r="DG33" s="657"/>
      <c r="DH33" s="657"/>
      <c r="DI33" s="657"/>
      <c r="DJ33" s="657"/>
      <c r="DK33" s="658"/>
      <c r="DL33" s="634">
        <v>1991343</v>
      </c>
      <c r="DM33" s="657"/>
      <c r="DN33" s="657"/>
      <c r="DO33" s="657"/>
      <c r="DP33" s="657"/>
      <c r="DQ33" s="657"/>
      <c r="DR33" s="657"/>
      <c r="DS33" s="657"/>
      <c r="DT33" s="657"/>
      <c r="DU33" s="657"/>
      <c r="DV33" s="658"/>
      <c r="DW33" s="630">
        <v>44.8</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1278230</v>
      </c>
      <c r="CS34" s="626"/>
      <c r="CT34" s="626"/>
      <c r="CU34" s="626"/>
      <c r="CV34" s="626"/>
      <c r="CW34" s="626"/>
      <c r="CX34" s="626"/>
      <c r="CY34" s="627"/>
      <c r="CZ34" s="659">
        <v>13.9</v>
      </c>
      <c r="DA34" s="660"/>
      <c r="DB34" s="660"/>
      <c r="DC34" s="661"/>
      <c r="DD34" s="634">
        <v>1158228</v>
      </c>
      <c r="DE34" s="626"/>
      <c r="DF34" s="626"/>
      <c r="DG34" s="626"/>
      <c r="DH34" s="626"/>
      <c r="DI34" s="626"/>
      <c r="DJ34" s="626"/>
      <c r="DK34" s="627"/>
      <c r="DL34" s="634">
        <v>903567</v>
      </c>
      <c r="DM34" s="626"/>
      <c r="DN34" s="626"/>
      <c r="DO34" s="626"/>
      <c r="DP34" s="626"/>
      <c r="DQ34" s="626"/>
      <c r="DR34" s="626"/>
      <c r="DS34" s="626"/>
      <c r="DT34" s="626"/>
      <c r="DU34" s="626"/>
      <c r="DV34" s="627"/>
      <c r="DW34" s="630">
        <v>20.3</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t="s">
        <v>111</v>
      </c>
      <c r="S35" s="626"/>
      <c r="T35" s="626"/>
      <c r="U35" s="626"/>
      <c r="V35" s="626"/>
      <c r="W35" s="626"/>
      <c r="X35" s="626"/>
      <c r="Y35" s="627"/>
      <c r="Z35" s="628" t="s">
        <v>111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419458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49421</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27432</v>
      </c>
      <c r="CS35" s="657"/>
      <c r="CT35" s="657"/>
      <c r="CU35" s="657"/>
      <c r="CV35" s="657"/>
      <c r="CW35" s="657"/>
      <c r="CX35" s="657"/>
      <c r="CY35" s="658"/>
      <c r="CZ35" s="659">
        <v>0.3</v>
      </c>
      <c r="DA35" s="660"/>
      <c r="DB35" s="660"/>
      <c r="DC35" s="661"/>
      <c r="DD35" s="634">
        <v>27432</v>
      </c>
      <c r="DE35" s="657"/>
      <c r="DF35" s="657"/>
      <c r="DG35" s="657"/>
      <c r="DH35" s="657"/>
      <c r="DI35" s="657"/>
      <c r="DJ35" s="657"/>
      <c r="DK35" s="658"/>
      <c r="DL35" s="634">
        <v>27432</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9811771</v>
      </c>
      <c r="S36" s="698"/>
      <c r="T36" s="698"/>
      <c r="U36" s="698"/>
      <c r="V36" s="698"/>
      <c r="W36" s="698"/>
      <c r="X36" s="698"/>
      <c r="Y36" s="699"/>
      <c r="Z36" s="700">
        <v>100</v>
      </c>
      <c r="AA36" s="700"/>
      <c r="AB36" s="700"/>
      <c r="AC36" s="700"/>
      <c r="AD36" s="701">
        <v>4440728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217506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256</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996436</v>
      </c>
      <c r="CS36" s="626"/>
      <c r="CT36" s="626"/>
      <c r="CU36" s="626"/>
      <c r="CV36" s="626"/>
      <c r="CW36" s="626"/>
      <c r="CX36" s="626"/>
      <c r="CY36" s="627"/>
      <c r="CZ36" s="659">
        <v>10.8</v>
      </c>
      <c r="DA36" s="660"/>
      <c r="DB36" s="660"/>
      <c r="DC36" s="661"/>
      <c r="DD36" s="634">
        <v>905005</v>
      </c>
      <c r="DE36" s="626"/>
      <c r="DF36" s="626"/>
      <c r="DG36" s="626"/>
      <c r="DH36" s="626"/>
      <c r="DI36" s="626"/>
      <c r="DJ36" s="626"/>
      <c r="DK36" s="627"/>
      <c r="DL36" s="634">
        <v>898854</v>
      </c>
      <c r="DM36" s="626"/>
      <c r="DN36" s="626"/>
      <c r="DO36" s="626"/>
      <c r="DP36" s="626"/>
      <c r="DQ36" s="626"/>
      <c r="DR36" s="626"/>
      <c r="DS36" s="626"/>
      <c r="DT36" s="626"/>
      <c r="DU36" s="626"/>
      <c r="DV36" s="627"/>
      <c r="DW36" s="630">
        <v>20.2</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23500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602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397214</v>
      </c>
      <c r="CS37" s="657"/>
      <c r="CT37" s="657"/>
      <c r="CU37" s="657"/>
      <c r="CV37" s="657"/>
      <c r="CW37" s="657"/>
      <c r="CX37" s="657"/>
      <c r="CY37" s="658"/>
      <c r="CZ37" s="659">
        <v>4.3</v>
      </c>
      <c r="DA37" s="660"/>
      <c r="DB37" s="660"/>
      <c r="DC37" s="661"/>
      <c r="DD37" s="634">
        <v>397214</v>
      </c>
      <c r="DE37" s="657"/>
      <c r="DF37" s="657"/>
      <c r="DG37" s="657"/>
      <c r="DH37" s="657"/>
      <c r="DI37" s="657"/>
      <c r="DJ37" s="657"/>
      <c r="DK37" s="658"/>
      <c r="DL37" s="634">
        <v>397214</v>
      </c>
      <c r="DM37" s="657"/>
      <c r="DN37" s="657"/>
      <c r="DO37" s="657"/>
      <c r="DP37" s="657"/>
      <c r="DQ37" s="657"/>
      <c r="DR37" s="657"/>
      <c r="DS37" s="657"/>
      <c r="DT37" s="657"/>
      <c r="DU37" s="657"/>
      <c r="DV37" s="658"/>
      <c r="DW37" s="630">
        <v>8.9</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1169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419458</v>
      </c>
      <c r="CS38" s="626"/>
      <c r="CT38" s="626"/>
      <c r="CU38" s="626"/>
      <c r="CV38" s="626"/>
      <c r="CW38" s="626"/>
      <c r="CX38" s="626"/>
      <c r="CY38" s="627"/>
      <c r="CZ38" s="659">
        <v>4.5999999999999996</v>
      </c>
      <c r="DA38" s="660"/>
      <c r="DB38" s="660"/>
      <c r="DC38" s="661"/>
      <c r="DD38" s="634">
        <v>254718</v>
      </c>
      <c r="DE38" s="626"/>
      <c r="DF38" s="626"/>
      <c r="DG38" s="626"/>
      <c r="DH38" s="626"/>
      <c r="DI38" s="626"/>
      <c r="DJ38" s="626"/>
      <c r="DK38" s="627"/>
      <c r="DL38" s="634">
        <v>161490</v>
      </c>
      <c r="DM38" s="626"/>
      <c r="DN38" s="626"/>
      <c r="DO38" s="626"/>
      <c r="DP38" s="626"/>
      <c r="DQ38" s="626"/>
      <c r="DR38" s="626"/>
      <c r="DS38" s="626"/>
      <c r="DT38" s="626"/>
      <c r="DU38" s="626"/>
      <c r="DV38" s="627"/>
      <c r="DW38" s="630">
        <v>3.6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3791746</v>
      </c>
      <c r="CS39" s="657"/>
      <c r="CT39" s="657"/>
      <c r="CU39" s="657"/>
      <c r="CV39" s="657"/>
      <c r="CW39" s="657"/>
      <c r="CX39" s="657"/>
      <c r="CY39" s="658"/>
      <c r="CZ39" s="659">
        <v>41.2</v>
      </c>
      <c r="DA39" s="660"/>
      <c r="DB39" s="660"/>
      <c r="DC39" s="661"/>
      <c r="DD39" s="634">
        <v>3760189</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64839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74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29506</v>
      </c>
      <c r="CS40" s="626"/>
      <c r="CT40" s="626"/>
      <c r="CU40" s="626"/>
      <c r="CV40" s="626"/>
      <c r="CW40" s="626"/>
      <c r="CX40" s="626"/>
      <c r="CY40" s="627"/>
      <c r="CZ40" s="659">
        <v>0.3</v>
      </c>
      <c r="DA40" s="660"/>
      <c r="DB40" s="660"/>
      <c r="DC40" s="661"/>
      <c r="DD40" s="634">
        <v>23506</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113613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278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1467415</v>
      </c>
      <c r="CS42" s="626"/>
      <c r="CT42" s="626"/>
      <c r="CU42" s="626"/>
      <c r="CV42" s="626"/>
      <c r="CW42" s="626"/>
      <c r="CX42" s="626"/>
      <c r="CY42" s="627"/>
      <c r="CZ42" s="659">
        <v>16</v>
      </c>
      <c r="DA42" s="708"/>
      <c r="DB42" s="708"/>
      <c r="DC42" s="709"/>
      <c r="DD42" s="634">
        <v>823836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106991</v>
      </c>
      <c r="CS43" s="657"/>
      <c r="CT43" s="657"/>
      <c r="CU43" s="657"/>
      <c r="CV43" s="657"/>
      <c r="CW43" s="657"/>
      <c r="CX43" s="657"/>
      <c r="CY43" s="658"/>
      <c r="CZ43" s="659">
        <v>1.2</v>
      </c>
      <c r="DA43" s="660"/>
      <c r="DB43" s="660"/>
      <c r="DC43" s="661"/>
      <c r="DD43" s="634">
        <v>106991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1467415</v>
      </c>
      <c r="CS44" s="626"/>
      <c r="CT44" s="626"/>
      <c r="CU44" s="626"/>
      <c r="CV44" s="626"/>
      <c r="CW44" s="626"/>
      <c r="CX44" s="626"/>
      <c r="CY44" s="627"/>
      <c r="CZ44" s="659">
        <v>16</v>
      </c>
      <c r="DA44" s="708"/>
      <c r="DB44" s="708"/>
      <c r="DC44" s="709"/>
      <c r="DD44" s="634">
        <v>823836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748176</v>
      </c>
      <c r="CS45" s="657"/>
      <c r="CT45" s="657"/>
      <c r="CU45" s="657"/>
      <c r="CV45" s="657"/>
      <c r="CW45" s="657"/>
      <c r="CX45" s="657"/>
      <c r="CY45" s="658"/>
      <c r="CZ45" s="659">
        <v>8.1</v>
      </c>
      <c r="DA45" s="660"/>
      <c r="DB45" s="660"/>
      <c r="DC45" s="661"/>
      <c r="DD45" s="634">
        <v>420396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604981</v>
      </c>
      <c r="CS46" s="626"/>
      <c r="CT46" s="626"/>
      <c r="CU46" s="626"/>
      <c r="CV46" s="626"/>
      <c r="CW46" s="626"/>
      <c r="CX46" s="626"/>
      <c r="CY46" s="627"/>
      <c r="CZ46" s="659">
        <v>6.6</v>
      </c>
      <c r="DA46" s="708"/>
      <c r="DB46" s="708"/>
      <c r="DC46" s="709"/>
      <c r="DD46" s="634">
        <v>289182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9198022</v>
      </c>
      <c r="CS49" s="693"/>
      <c r="CT49" s="693"/>
      <c r="CU49" s="693"/>
      <c r="CV49" s="693"/>
      <c r="CW49" s="693"/>
      <c r="CX49" s="693"/>
      <c r="CY49" s="720"/>
      <c r="CZ49" s="721">
        <v>100</v>
      </c>
      <c r="DA49" s="722"/>
      <c r="DB49" s="722"/>
      <c r="DC49" s="723"/>
      <c r="DD49" s="724">
        <v>8006938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1" t="s">
        <v>343</v>
      </c>
      <c r="DK2" s="782"/>
      <c r="DL2" s="782"/>
      <c r="DM2" s="782"/>
      <c r="DN2" s="782"/>
      <c r="DO2" s="783"/>
      <c r="DP2" s="202"/>
      <c r="DQ2" s="781" t="s">
        <v>344</v>
      </c>
      <c r="DR2" s="782"/>
      <c r="DS2" s="782"/>
      <c r="DT2" s="782"/>
      <c r="DU2" s="782"/>
      <c r="DV2" s="782"/>
      <c r="DW2" s="782"/>
      <c r="DX2" s="782"/>
      <c r="DY2" s="782"/>
      <c r="DZ2" s="78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4" t="s">
        <v>345</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9" t="s">
        <v>347</v>
      </c>
      <c r="B5" s="770"/>
      <c r="C5" s="770"/>
      <c r="D5" s="770"/>
      <c r="E5" s="770"/>
      <c r="F5" s="770"/>
      <c r="G5" s="770"/>
      <c r="H5" s="770"/>
      <c r="I5" s="770"/>
      <c r="J5" s="770"/>
      <c r="K5" s="770"/>
      <c r="L5" s="770"/>
      <c r="M5" s="770"/>
      <c r="N5" s="770"/>
      <c r="O5" s="770"/>
      <c r="P5" s="771"/>
      <c r="Q5" s="746" t="s">
        <v>348</v>
      </c>
      <c r="R5" s="747"/>
      <c r="S5" s="747"/>
      <c r="T5" s="747"/>
      <c r="U5" s="748"/>
      <c r="V5" s="746" t="s">
        <v>349</v>
      </c>
      <c r="W5" s="747"/>
      <c r="X5" s="747"/>
      <c r="Y5" s="747"/>
      <c r="Z5" s="748"/>
      <c r="AA5" s="746" t="s">
        <v>350</v>
      </c>
      <c r="AB5" s="747"/>
      <c r="AC5" s="747"/>
      <c r="AD5" s="747"/>
      <c r="AE5" s="747"/>
      <c r="AF5" s="785" t="s">
        <v>351</v>
      </c>
      <c r="AG5" s="747"/>
      <c r="AH5" s="747"/>
      <c r="AI5" s="747"/>
      <c r="AJ5" s="758"/>
      <c r="AK5" s="747" t="s">
        <v>352</v>
      </c>
      <c r="AL5" s="747"/>
      <c r="AM5" s="747"/>
      <c r="AN5" s="747"/>
      <c r="AO5" s="748"/>
      <c r="AP5" s="746" t="s">
        <v>353</v>
      </c>
      <c r="AQ5" s="747"/>
      <c r="AR5" s="747"/>
      <c r="AS5" s="747"/>
      <c r="AT5" s="748"/>
      <c r="AU5" s="746" t="s">
        <v>354</v>
      </c>
      <c r="AV5" s="747"/>
      <c r="AW5" s="747"/>
      <c r="AX5" s="747"/>
      <c r="AY5" s="758"/>
      <c r="AZ5" s="209"/>
      <c r="BA5" s="209"/>
      <c r="BB5" s="209"/>
      <c r="BC5" s="209"/>
      <c r="BD5" s="209"/>
      <c r="BE5" s="210"/>
      <c r="BF5" s="210"/>
      <c r="BG5" s="210"/>
      <c r="BH5" s="210"/>
      <c r="BI5" s="210"/>
      <c r="BJ5" s="210"/>
      <c r="BK5" s="210"/>
      <c r="BL5" s="210"/>
      <c r="BM5" s="210"/>
      <c r="BN5" s="210"/>
      <c r="BO5" s="210"/>
      <c r="BP5" s="210"/>
      <c r="BQ5" s="769" t="s">
        <v>355</v>
      </c>
      <c r="BR5" s="770"/>
      <c r="BS5" s="770"/>
      <c r="BT5" s="770"/>
      <c r="BU5" s="770"/>
      <c r="BV5" s="770"/>
      <c r="BW5" s="770"/>
      <c r="BX5" s="770"/>
      <c r="BY5" s="770"/>
      <c r="BZ5" s="770"/>
      <c r="CA5" s="770"/>
      <c r="CB5" s="770"/>
      <c r="CC5" s="770"/>
      <c r="CD5" s="770"/>
      <c r="CE5" s="770"/>
      <c r="CF5" s="770"/>
      <c r="CG5" s="771"/>
      <c r="CH5" s="746" t="s">
        <v>356</v>
      </c>
      <c r="CI5" s="747"/>
      <c r="CJ5" s="747"/>
      <c r="CK5" s="747"/>
      <c r="CL5" s="748"/>
      <c r="CM5" s="746" t="s">
        <v>357</v>
      </c>
      <c r="CN5" s="747"/>
      <c r="CO5" s="747"/>
      <c r="CP5" s="747"/>
      <c r="CQ5" s="748"/>
      <c r="CR5" s="746" t="s">
        <v>358</v>
      </c>
      <c r="CS5" s="747"/>
      <c r="CT5" s="747"/>
      <c r="CU5" s="747"/>
      <c r="CV5" s="748"/>
      <c r="CW5" s="746" t="s">
        <v>359</v>
      </c>
      <c r="CX5" s="747"/>
      <c r="CY5" s="747"/>
      <c r="CZ5" s="747"/>
      <c r="DA5" s="748"/>
      <c r="DB5" s="746" t="s">
        <v>360</v>
      </c>
      <c r="DC5" s="747"/>
      <c r="DD5" s="747"/>
      <c r="DE5" s="747"/>
      <c r="DF5" s="748"/>
      <c r="DG5" s="752" t="s">
        <v>361</v>
      </c>
      <c r="DH5" s="753"/>
      <c r="DI5" s="753"/>
      <c r="DJ5" s="753"/>
      <c r="DK5" s="754"/>
      <c r="DL5" s="752" t="s">
        <v>362</v>
      </c>
      <c r="DM5" s="753"/>
      <c r="DN5" s="753"/>
      <c r="DO5" s="753"/>
      <c r="DP5" s="754"/>
      <c r="DQ5" s="746" t="s">
        <v>363</v>
      </c>
      <c r="DR5" s="747"/>
      <c r="DS5" s="747"/>
      <c r="DT5" s="747"/>
      <c r="DU5" s="748"/>
      <c r="DV5" s="746" t="s">
        <v>354</v>
      </c>
      <c r="DW5" s="747"/>
      <c r="DX5" s="747"/>
      <c r="DY5" s="747"/>
      <c r="DZ5" s="758"/>
      <c r="EA5" s="207"/>
    </row>
    <row r="6" spans="1:131" s="208" customFormat="1" ht="26.25" customHeight="1" thickBot="1" x14ac:dyDescent="0.2">
      <c r="A6" s="772"/>
      <c r="B6" s="773"/>
      <c r="C6" s="773"/>
      <c r="D6" s="773"/>
      <c r="E6" s="773"/>
      <c r="F6" s="773"/>
      <c r="G6" s="773"/>
      <c r="H6" s="773"/>
      <c r="I6" s="773"/>
      <c r="J6" s="773"/>
      <c r="K6" s="773"/>
      <c r="L6" s="773"/>
      <c r="M6" s="773"/>
      <c r="N6" s="773"/>
      <c r="O6" s="773"/>
      <c r="P6" s="774"/>
      <c r="Q6" s="749"/>
      <c r="R6" s="750"/>
      <c r="S6" s="750"/>
      <c r="T6" s="750"/>
      <c r="U6" s="751"/>
      <c r="V6" s="749"/>
      <c r="W6" s="750"/>
      <c r="X6" s="750"/>
      <c r="Y6" s="750"/>
      <c r="Z6" s="751"/>
      <c r="AA6" s="749"/>
      <c r="AB6" s="750"/>
      <c r="AC6" s="750"/>
      <c r="AD6" s="750"/>
      <c r="AE6" s="750"/>
      <c r="AF6" s="786"/>
      <c r="AG6" s="750"/>
      <c r="AH6" s="750"/>
      <c r="AI6" s="750"/>
      <c r="AJ6" s="759"/>
      <c r="AK6" s="750"/>
      <c r="AL6" s="750"/>
      <c r="AM6" s="750"/>
      <c r="AN6" s="750"/>
      <c r="AO6" s="751"/>
      <c r="AP6" s="749"/>
      <c r="AQ6" s="750"/>
      <c r="AR6" s="750"/>
      <c r="AS6" s="750"/>
      <c r="AT6" s="751"/>
      <c r="AU6" s="749"/>
      <c r="AV6" s="750"/>
      <c r="AW6" s="750"/>
      <c r="AX6" s="750"/>
      <c r="AY6" s="759"/>
      <c r="AZ6" s="205"/>
      <c r="BA6" s="205"/>
      <c r="BB6" s="205"/>
      <c r="BC6" s="205"/>
      <c r="BD6" s="205"/>
      <c r="BE6" s="206"/>
      <c r="BF6" s="206"/>
      <c r="BG6" s="206"/>
      <c r="BH6" s="206"/>
      <c r="BI6" s="206"/>
      <c r="BJ6" s="206"/>
      <c r="BK6" s="206"/>
      <c r="BL6" s="206"/>
      <c r="BM6" s="206"/>
      <c r="BN6" s="206"/>
      <c r="BO6" s="206"/>
      <c r="BP6" s="206"/>
      <c r="BQ6" s="772"/>
      <c r="BR6" s="773"/>
      <c r="BS6" s="773"/>
      <c r="BT6" s="773"/>
      <c r="BU6" s="773"/>
      <c r="BV6" s="773"/>
      <c r="BW6" s="773"/>
      <c r="BX6" s="773"/>
      <c r="BY6" s="773"/>
      <c r="BZ6" s="773"/>
      <c r="CA6" s="773"/>
      <c r="CB6" s="773"/>
      <c r="CC6" s="773"/>
      <c r="CD6" s="773"/>
      <c r="CE6" s="773"/>
      <c r="CF6" s="773"/>
      <c r="CG6" s="774"/>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55"/>
      <c r="DH6" s="756"/>
      <c r="DI6" s="756"/>
      <c r="DJ6" s="756"/>
      <c r="DK6" s="757"/>
      <c r="DL6" s="755"/>
      <c r="DM6" s="756"/>
      <c r="DN6" s="756"/>
      <c r="DO6" s="756"/>
      <c r="DP6" s="757"/>
      <c r="DQ6" s="749"/>
      <c r="DR6" s="750"/>
      <c r="DS6" s="750"/>
      <c r="DT6" s="750"/>
      <c r="DU6" s="751"/>
      <c r="DV6" s="749"/>
      <c r="DW6" s="750"/>
      <c r="DX6" s="750"/>
      <c r="DY6" s="750"/>
      <c r="DZ6" s="759"/>
      <c r="EA6" s="207"/>
    </row>
    <row r="7" spans="1:131" s="208" customFormat="1" ht="26.25" customHeight="1" thickTop="1" x14ac:dyDescent="0.15">
      <c r="A7" s="211">
        <v>1</v>
      </c>
      <c r="B7" s="760" t="s">
        <v>364</v>
      </c>
      <c r="C7" s="761"/>
      <c r="D7" s="761"/>
      <c r="E7" s="761"/>
      <c r="F7" s="761"/>
      <c r="G7" s="761"/>
      <c r="H7" s="761"/>
      <c r="I7" s="761"/>
      <c r="J7" s="761"/>
      <c r="K7" s="761"/>
      <c r="L7" s="761"/>
      <c r="M7" s="761"/>
      <c r="N7" s="761"/>
      <c r="O7" s="761"/>
      <c r="P7" s="762"/>
      <c r="Q7" s="763">
        <v>9808</v>
      </c>
      <c r="R7" s="764"/>
      <c r="S7" s="764"/>
      <c r="T7" s="764"/>
      <c r="U7" s="764"/>
      <c r="V7" s="764">
        <v>9195</v>
      </c>
      <c r="W7" s="764"/>
      <c r="X7" s="764"/>
      <c r="Y7" s="764"/>
      <c r="Z7" s="764"/>
      <c r="AA7" s="764">
        <v>614</v>
      </c>
      <c r="AB7" s="764"/>
      <c r="AC7" s="764"/>
      <c r="AD7" s="764"/>
      <c r="AE7" s="765"/>
      <c r="AF7" s="766">
        <v>272</v>
      </c>
      <c r="AG7" s="767"/>
      <c r="AH7" s="767"/>
      <c r="AI7" s="767"/>
      <c r="AJ7" s="768"/>
      <c r="AK7" s="806">
        <v>4091</v>
      </c>
      <c r="AL7" s="807"/>
      <c r="AM7" s="807"/>
      <c r="AN7" s="807"/>
      <c r="AO7" s="807"/>
      <c r="AP7" s="807">
        <v>61</v>
      </c>
      <c r="AQ7" s="807"/>
      <c r="AR7" s="807"/>
      <c r="AS7" s="807"/>
      <c r="AT7" s="807"/>
      <c r="AU7" s="808"/>
      <c r="AV7" s="808"/>
      <c r="AW7" s="808"/>
      <c r="AX7" s="808"/>
      <c r="AY7" s="809"/>
      <c r="AZ7" s="205"/>
      <c r="BA7" s="205"/>
      <c r="BB7" s="205"/>
      <c r="BC7" s="205"/>
      <c r="BD7" s="205"/>
      <c r="BE7" s="206"/>
      <c r="BF7" s="206"/>
      <c r="BG7" s="206"/>
      <c r="BH7" s="206"/>
      <c r="BI7" s="206"/>
      <c r="BJ7" s="206"/>
      <c r="BK7" s="206"/>
      <c r="BL7" s="206"/>
      <c r="BM7" s="206"/>
      <c r="BN7" s="206"/>
      <c r="BO7" s="206"/>
      <c r="BP7" s="206"/>
      <c r="BQ7" s="212">
        <v>1</v>
      </c>
      <c r="BR7" s="213"/>
      <c r="BS7" s="810"/>
      <c r="BT7" s="811"/>
      <c r="BU7" s="811"/>
      <c r="BV7" s="811"/>
      <c r="BW7" s="811"/>
      <c r="BX7" s="811"/>
      <c r="BY7" s="811"/>
      <c r="BZ7" s="811"/>
      <c r="CA7" s="811"/>
      <c r="CB7" s="811"/>
      <c r="CC7" s="811"/>
      <c r="CD7" s="811"/>
      <c r="CE7" s="811"/>
      <c r="CF7" s="811"/>
      <c r="CG7" s="812"/>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87"/>
      <c r="DW7" s="788"/>
      <c r="DX7" s="788"/>
      <c r="DY7" s="788"/>
      <c r="DZ7" s="789"/>
      <c r="EA7" s="207"/>
    </row>
    <row r="8" spans="1:131" s="208" customFormat="1" ht="26.25" customHeight="1" x14ac:dyDescent="0.15">
      <c r="A8" s="214">
        <v>2</v>
      </c>
      <c r="B8" s="790" t="s">
        <v>365</v>
      </c>
      <c r="C8" s="791"/>
      <c r="D8" s="791"/>
      <c r="E8" s="791"/>
      <c r="F8" s="791"/>
      <c r="G8" s="791"/>
      <c r="H8" s="791"/>
      <c r="I8" s="791"/>
      <c r="J8" s="791"/>
      <c r="K8" s="791"/>
      <c r="L8" s="791"/>
      <c r="M8" s="791"/>
      <c r="N8" s="791"/>
      <c r="O8" s="791"/>
      <c r="P8" s="792"/>
      <c r="Q8" s="793">
        <v>6</v>
      </c>
      <c r="R8" s="794"/>
      <c r="S8" s="794"/>
      <c r="T8" s="794"/>
      <c r="U8" s="794"/>
      <c r="V8" s="794">
        <v>6</v>
      </c>
      <c r="W8" s="794"/>
      <c r="X8" s="794"/>
      <c r="Y8" s="794"/>
      <c r="Z8" s="794"/>
      <c r="AA8" s="794" t="s">
        <v>546</v>
      </c>
      <c r="AB8" s="794"/>
      <c r="AC8" s="794"/>
      <c r="AD8" s="794"/>
      <c r="AE8" s="795"/>
      <c r="AF8" s="796" t="s">
        <v>111</v>
      </c>
      <c r="AG8" s="797"/>
      <c r="AH8" s="797"/>
      <c r="AI8" s="797"/>
      <c r="AJ8" s="798"/>
      <c r="AK8" s="799">
        <v>6</v>
      </c>
      <c r="AL8" s="800"/>
      <c r="AM8" s="800"/>
      <c r="AN8" s="800"/>
      <c r="AO8" s="800"/>
      <c r="AP8" s="800" t="s">
        <v>546</v>
      </c>
      <c r="AQ8" s="800"/>
      <c r="AR8" s="800"/>
      <c r="AS8" s="800"/>
      <c r="AT8" s="800"/>
      <c r="AU8" s="801"/>
      <c r="AV8" s="801"/>
      <c r="AW8" s="801"/>
      <c r="AX8" s="801"/>
      <c r="AY8" s="802"/>
      <c r="AZ8" s="205"/>
      <c r="BA8" s="205"/>
      <c r="BB8" s="205"/>
      <c r="BC8" s="205"/>
      <c r="BD8" s="205"/>
      <c r="BE8" s="206"/>
      <c r="BF8" s="206"/>
      <c r="BG8" s="206"/>
      <c r="BH8" s="206"/>
      <c r="BI8" s="206"/>
      <c r="BJ8" s="206"/>
      <c r="BK8" s="206"/>
      <c r="BL8" s="206"/>
      <c r="BM8" s="206"/>
      <c r="BN8" s="206"/>
      <c r="BO8" s="206"/>
      <c r="BP8" s="206"/>
      <c r="BQ8" s="215">
        <v>2</v>
      </c>
      <c r="BR8" s="216"/>
      <c r="BS8" s="803"/>
      <c r="BT8" s="804"/>
      <c r="BU8" s="804"/>
      <c r="BV8" s="804"/>
      <c r="BW8" s="804"/>
      <c r="BX8" s="804"/>
      <c r="BY8" s="804"/>
      <c r="BZ8" s="804"/>
      <c r="CA8" s="804"/>
      <c r="CB8" s="804"/>
      <c r="CC8" s="804"/>
      <c r="CD8" s="804"/>
      <c r="CE8" s="804"/>
      <c r="CF8" s="804"/>
      <c r="CG8" s="805"/>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8"/>
      <c r="DW8" s="779"/>
      <c r="DX8" s="779"/>
      <c r="DY8" s="779"/>
      <c r="DZ8" s="780"/>
      <c r="EA8" s="207"/>
    </row>
    <row r="9" spans="1:131" s="208" customFormat="1" ht="26.25" customHeight="1" x14ac:dyDescent="0.15">
      <c r="A9" s="214">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99"/>
      <c r="AL9" s="800"/>
      <c r="AM9" s="800"/>
      <c r="AN9" s="800"/>
      <c r="AO9" s="800"/>
      <c r="AP9" s="800"/>
      <c r="AQ9" s="800"/>
      <c r="AR9" s="800"/>
      <c r="AS9" s="800"/>
      <c r="AT9" s="800"/>
      <c r="AU9" s="801"/>
      <c r="AV9" s="801"/>
      <c r="AW9" s="801"/>
      <c r="AX9" s="801"/>
      <c r="AY9" s="802"/>
      <c r="AZ9" s="205"/>
      <c r="BA9" s="205"/>
      <c r="BB9" s="205"/>
      <c r="BC9" s="205"/>
      <c r="BD9" s="205"/>
      <c r="BE9" s="206"/>
      <c r="BF9" s="206"/>
      <c r="BG9" s="206"/>
      <c r="BH9" s="206"/>
      <c r="BI9" s="206"/>
      <c r="BJ9" s="206"/>
      <c r="BK9" s="206"/>
      <c r="BL9" s="206"/>
      <c r="BM9" s="206"/>
      <c r="BN9" s="206"/>
      <c r="BO9" s="206"/>
      <c r="BP9" s="206"/>
      <c r="BQ9" s="215">
        <v>3</v>
      </c>
      <c r="BR9" s="216"/>
      <c r="BS9" s="803"/>
      <c r="BT9" s="804"/>
      <c r="BU9" s="804"/>
      <c r="BV9" s="804"/>
      <c r="BW9" s="804"/>
      <c r="BX9" s="804"/>
      <c r="BY9" s="804"/>
      <c r="BZ9" s="804"/>
      <c r="CA9" s="804"/>
      <c r="CB9" s="804"/>
      <c r="CC9" s="804"/>
      <c r="CD9" s="804"/>
      <c r="CE9" s="804"/>
      <c r="CF9" s="804"/>
      <c r="CG9" s="805"/>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8"/>
      <c r="DW9" s="779"/>
      <c r="DX9" s="779"/>
      <c r="DY9" s="779"/>
      <c r="DZ9" s="780"/>
      <c r="EA9" s="207"/>
    </row>
    <row r="10" spans="1:131" s="208" customFormat="1" ht="26.25" customHeight="1" x14ac:dyDescent="0.15">
      <c r="A10" s="21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99"/>
      <c r="AL10" s="800"/>
      <c r="AM10" s="800"/>
      <c r="AN10" s="800"/>
      <c r="AO10" s="800"/>
      <c r="AP10" s="800"/>
      <c r="AQ10" s="800"/>
      <c r="AR10" s="800"/>
      <c r="AS10" s="800"/>
      <c r="AT10" s="800"/>
      <c r="AU10" s="801"/>
      <c r="AV10" s="801"/>
      <c r="AW10" s="801"/>
      <c r="AX10" s="801"/>
      <c r="AY10" s="802"/>
      <c r="AZ10" s="205"/>
      <c r="BA10" s="205"/>
      <c r="BB10" s="205"/>
      <c r="BC10" s="205"/>
      <c r="BD10" s="205"/>
      <c r="BE10" s="206"/>
      <c r="BF10" s="206"/>
      <c r="BG10" s="206"/>
      <c r="BH10" s="206"/>
      <c r="BI10" s="206"/>
      <c r="BJ10" s="206"/>
      <c r="BK10" s="206"/>
      <c r="BL10" s="206"/>
      <c r="BM10" s="206"/>
      <c r="BN10" s="206"/>
      <c r="BO10" s="206"/>
      <c r="BP10" s="206"/>
      <c r="BQ10" s="215">
        <v>4</v>
      </c>
      <c r="BR10" s="216"/>
      <c r="BS10" s="803"/>
      <c r="BT10" s="804"/>
      <c r="BU10" s="804"/>
      <c r="BV10" s="804"/>
      <c r="BW10" s="804"/>
      <c r="BX10" s="804"/>
      <c r="BY10" s="804"/>
      <c r="BZ10" s="804"/>
      <c r="CA10" s="804"/>
      <c r="CB10" s="804"/>
      <c r="CC10" s="804"/>
      <c r="CD10" s="804"/>
      <c r="CE10" s="804"/>
      <c r="CF10" s="804"/>
      <c r="CG10" s="805"/>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8"/>
      <c r="DW10" s="779"/>
      <c r="DX10" s="779"/>
      <c r="DY10" s="779"/>
      <c r="DZ10" s="780"/>
      <c r="EA10" s="207"/>
    </row>
    <row r="11" spans="1:131" s="208" customFormat="1" ht="26.25" customHeight="1" x14ac:dyDescent="0.15">
      <c r="A11" s="21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99"/>
      <c r="AL11" s="800"/>
      <c r="AM11" s="800"/>
      <c r="AN11" s="800"/>
      <c r="AO11" s="800"/>
      <c r="AP11" s="800"/>
      <c r="AQ11" s="800"/>
      <c r="AR11" s="800"/>
      <c r="AS11" s="800"/>
      <c r="AT11" s="800"/>
      <c r="AU11" s="801"/>
      <c r="AV11" s="801"/>
      <c r="AW11" s="801"/>
      <c r="AX11" s="801"/>
      <c r="AY11" s="802"/>
      <c r="AZ11" s="205"/>
      <c r="BA11" s="205"/>
      <c r="BB11" s="205"/>
      <c r="BC11" s="205"/>
      <c r="BD11" s="205"/>
      <c r="BE11" s="206"/>
      <c r="BF11" s="206"/>
      <c r="BG11" s="206"/>
      <c r="BH11" s="206"/>
      <c r="BI11" s="206"/>
      <c r="BJ11" s="206"/>
      <c r="BK11" s="206"/>
      <c r="BL11" s="206"/>
      <c r="BM11" s="206"/>
      <c r="BN11" s="206"/>
      <c r="BO11" s="206"/>
      <c r="BP11" s="206"/>
      <c r="BQ11" s="215">
        <v>5</v>
      </c>
      <c r="BR11" s="216"/>
      <c r="BS11" s="803"/>
      <c r="BT11" s="804"/>
      <c r="BU11" s="804"/>
      <c r="BV11" s="804"/>
      <c r="BW11" s="804"/>
      <c r="BX11" s="804"/>
      <c r="BY11" s="804"/>
      <c r="BZ11" s="804"/>
      <c r="CA11" s="804"/>
      <c r="CB11" s="804"/>
      <c r="CC11" s="804"/>
      <c r="CD11" s="804"/>
      <c r="CE11" s="804"/>
      <c r="CF11" s="804"/>
      <c r="CG11" s="805"/>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8"/>
      <c r="DW11" s="779"/>
      <c r="DX11" s="779"/>
      <c r="DY11" s="779"/>
      <c r="DZ11" s="780"/>
      <c r="EA11" s="207"/>
    </row>
    <row r="12" spans="1:131" s="208" customFormat="1" ht="26.25" customHeight="1" x14ac:dyDescent="0.15">
      <c r="A12" s="21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99"/>
      <c r="AL12" s="800"/>
      <c r="AM12" s="800"/>
      <c r="AN12" s="800"/>
      <c r="AO12" s="800"/>
      <c r="AP12" s="800"/>
      <c r="AQ12" s="800"/>
      <c r="AR12" s="800"/>
      <c r="AS12" s="800"/>
      <c r="AT12" s="800"/>
      <c r="AU12" s="801"/>
      <c r="AV12" s="801"/>
      <c r="AW12" s="801"/>
      <c r="AX12" s="801"/>
      <c r="AY12" s="802"/>
      <c r="AZ12" s="205"/>
      <c r="BA12" s="205"/>
      <c r="BB12" s="205"/>
      <c r="BC12" s="205"/>
      <c r="BD12" s="205"/>
      <c r="BE12" s="206"/>
      <c r="BF12" s="206"/>
      <c r="BG12" s="206"/>
      <c r="BH12" s="206"/>
      <c r="BI12" s="206"/>
      <c r="BJ12" s="206"/>
      <c r="BK12" s="206"/>
      <c r="BL12" s="206"/>
      <c r="BM12" s="206"/>
      <c r="BN12" s="206"/>
      <c r="BO12" s="206"/>
      <c r="BP12" s="206"/>
      <c r="BQ12" s="215">
        <v>6</v>
      </c>
      <c r="BR12" s="216"/>
      <c r="BS12" s="803"/>
      <c r="BT12" s="804"/>
      <c r="BU12" s="804"/>
      <c r="BV12" s="804"/>
      <c r="BW12" s="804"/>
      <c r="BX12" s="804"/>
      <c r="BY12" s="804"/>
      <c r="BZ12" s="804"/>
      <c r="CA12" s="804"/>
      <c r="CB12" s="804"/>
      <c r="CC12" s="804"/>
      <c r="CD12" s="804"/>
      <c r="CE12" s="804"/>
      <c r="CF12" s="804"/>
      <c r="CG12" s="805"/>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8"/>
      <c r="DW12" s="779"/>
      <c r="DX12" s="779"/>
      <c r="DY12" s="779"/>
      <c r="DZ12" s="780"/>
      <c r="EA12" s="207"/>
    </row>
    <row r="13" spans="1:131" s="208" customFormat="1" ht="26.25" customHeight="1" x14ac:dyDescent="0.15">
      <c r="A13" s="21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99"/>
      <c r="AL13" s="800"/>
      <c r="AM13" s="800"/>
      <c r="AN13" s="800"/>
      <c r="AO13" s="800"/>
      <c r="AP13" s="800"/>
      <c r="AQ13" s="800"/>
      <c r="AR13" s="800"/>
      <c r="AS13" s="800"/>
      <c r="AT13" s="800"/>
      <c r="AU13" s="801"/>
      <c r="AV13" s="801"/>
      <c r="AW13" s="801"/>
      <c r="AX13" s="801"/>
      <c r="AY13" s="802"/>
      <c r="AZ13" s="205"/>
      <c r="BA13" s="205"/>
      <c r="BB13" s="205"/>
      <c r="BC13" s="205"/>
      <c r="BD13" s="205"/>
      <c r="BE13" s="206"/>
      <c r="BF13" s="206"/>
      <c r="BG13" s="206"/>
      <c r="BH13" s="206"/>
      <c r="BI13" s="206"/>
      <c r="BJ13" s="206"/>
      <c r="BK13" s="206"/>
      <c r="BL13" s="206"/>
      <c r="BM13" s="206"/>
      <c r="BN13" s="206"/>
      <c r="BO13" s="206"/>
      <c r="BP13" s="206"/>
      <c r="BQ13" s="215">
        <v>7</v>
      </c>
      <c r="BR13" s="216"/>
      <c r="BS13" s="803"/>
      <c r="BT13" s="804"/>
      <c r="BU13" s="804"/>
      <c r="BV13" s="804"/>
      <c r="BW13" s="804"/>
      <c r="BX13" s="804"/>
      <c r="BY13" s="804"/>
      <c r="BZ13" s="804"/>
      <c r="CA13" s="804"/>
      <c r="CB13" s="804"/>
      <c r="CC13" s="804"/>
      <c r="CD13" s="804"/>
      <c r="CE13" s="804"/>
      <c r="CF13" s="804"/>
      <c r="CG13" s="805"/>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8"/>
      <c r="DW13" s="779"/>
      <c r="DX13" s="779"/>
      <c r="DY13" s="779"/>
      <c r="DZ13" s="780"/>
      <c r="EA13" s="207"/>
    </row>
    <row r="14" spans="1:131" s="208" customFormat="1" ht="26.25" customHeight="1" x14ac:dyDescent="0.15">
      <c r="A14" s="21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99"/>
      <c r="AL14" s="800"/>
      <c r="AM14" s="800"/>
      <c r="AN14" s="800"/>
      <c r="AO14" s="800"/>
      <c r="AP14" s="800"/>
      <c r="AQ14" s="800"/>
      <c r="AR14" s="800"/>
      <c r="AS14" s="800"/>
      <c r="AT14" s="800"/>
      <c r="AU14" s="801"/>
      <c r="AV14" s="801"/>
      <c r="AW14" s="801"/>
      <c r="AX14" s="801"/>
      <c r="AY14" s="802"/>
      <c r="AZ14" s="205"/>
      <c r="BA14" s="205"/>
      <c r="BB14" s="205"/>
      <c r="BC14" s="205"/>
      <c r="BD14" s="205"/>
      <c r="BE14" s="206"/>
      <c r="BF14" s="206"/>
      <c r="BG14" s="206"/>
      <c r="BH14" s="206"/>
      <c r="BI14" s="206"/>
      <c r="BJ14" s="206"/>
      <c r="BK14" s="206"/>
      <c r="BL14" s="206"/>
      <c r="BM14" s="206"/>
      <c r="BN14" s="206"/>
      <c r="BO14" s="206"/>
      <c r="BP14" s="206"/>
      <c r="BQ14" s="215">
        <v>8</v>
      </c>
      <c r="BR14" s="216"/>
      <c r="BS14" s="803"/>
      <c r="BT14" s="804"/>
      <c r="BU14" s="804"/>
      <c r="BV14" s="804"/>
      <c r="BW14" s="804"/>
      <c r="BX14" s="804"/>
      <c r="BY14" s="804"/>
      <c r="BZ14" s="804"/>
      <c r="CA14" s="804"/>
      <c r="CB14" s="804"/>
      <c r="CC14" s="804"/>
      <c r="CD14" s="804"/>
      <c r="CE14" s="804"/>
      <c r="CF14" s="804"/>
      <c r="CG14" s="805"/>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8"/>
      <c r="DW14" s="779"/>
      <c r="DX14" s="779"/>
      <c r="DY14" s="779"/>
      <c r="DZ14" s="780"/>
      <c r="EA14" s="207"/>
    </row>
    <row r="15" spans="1:131" s="208" customFormat="1" ht="26.25" customHeight="1" x14ac:dyDescent="0.15">
      <c r="A15" s="21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99"/>
      <c r="AL15" s="800"/>
      <c r="AM15" s="800"/>
      <c r="AN15" s="800"/>
      <c r="AO15" s="800"/>
      <c r="AP15" s="800"/>
      <c r="AQ15" s="800"/>
      <c r="AR15" s="800"/>
      <c r="AS15" s="800"/>
      <c r="AT15" s="800"/>
      <c r="AU15" s="801"/>
      <c r="AV15" s="801"/>
      <c r="AW15" s="801"/>
      <c r="AX15" s="801"/>
      <c r="AY15" s="802"/>
      <c r="AZ15" s="205"/>
      <c r="BA15" s="205"/>
      <c r="BB15" s="205"/>
      <c r="BC15" s="205"/>
      <c r="BD15" s="205"/>
      <c r="BE15" s="206"/>
      <c r="BF15" s="206"/>
      <c r="BG15" s="206"/>
      <c r="BH15" s="206"/>
      <c r="BI15" s="206"/>
      <c r="BJ15" s="206"/>
      <c r="BK15" s="206"/>
      <c r="BL15" s="206"/>
      <c r="BM15" s="206"/>
      <c r="BN15" s="206"/>
      <c r="BO15" s="206"/>
      <c r="BP15" s="206"/>
      <c r="BQ15" s="215">
        <v>9</v>
      </c>
      <c r="BR15" s="216"/>
      <c r="BS15" s="803"/>
      <c r="BT15" s="804"/>
      <c r="BU15" s="804"/>
      <c r="BV15" s="804"/>
      <c r="BW15" s="804"/>
      <c r="BX15" s="804"/>
      <c r="BY15" s="804"/>
      <c r="BZ15" s="804"/>
      <c r="CA15" s="804"/>
      <c r="CB15" s="804"/>
      <c r="CC15" s="804"/>
      <c r="CD15" s="804"/>
      <c r="CE15" s="804"/>
      <c r="CF15" s="804"/>
      <c r="CG15" s="805"/>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8"/>
      <c r="DW15" s="779"/>
      <c r="DX15" s="779"/>
      <c r="DY15" s="779"/>
      <c r="DZ15" s="780"/>
      <c r="EA15" s="207"/>
    </row>
    <row r="16" spans="1:131" s="208" customFormat="1" ht="26.25" customHeight="1" x14ac:dyDescent="0.15">
      <c r="A16" s="21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99"/>
      <c r="AL16" s="800"/>
      <c r="AM16" s="800"/>
      <c r="AN16" s="800"/>
      <c r="AO16" s="800"/>
      <c r="AP16" s="800"/>
      <c r="AQ16" s="800"/>
      <c r="AR16" s="800"/>
      <c r="AS16" s="800"/>
      <c r="AT16" s="800"/>
      <c r="AU16" s="801"/>
      <c r="AV16" s="801"/>
      <c r="AW16" s="801"/>
      <c r="AX16" s="801"/>
      <c r="AY16" s="802"/>
      <c r="AZ16" s="205"/>
      <c r="BA16" s="205"/>
      <c r="BB16" s="205"/>
      <c r="BC16" s="205"/>
      <c r="BD16" s="205"/>
      <c r="BE16" s="206"/>
      <c r="BF16" s="206"/>
      <c r="BG16" s="206"/>
      <c r="BH16" s="206"/>
      <c r="BI16" s="206"/>
      <c r="BJ16" s="206"/>
      <c r="BK16" s="206"/>
      <c r="BL16" s="206"/>
      <c r="BM16" s="206"/>
      <c r="BN16" s="206"/>
      <c r="BO16" s="206"/>
      <c r="BP16" s="206"/>
      <c r="BQ16" s="215">
        <v>10</v>
      </c>
      <c r="BR16" s="216"/>
      <c r="BS16" s="803"/>
      <c r="BT16" s="804"/>
      <c r="BU16" s="804"/>
      <c r="BV16" s="804"/>
      <c r="BW16" s="804"/>
      <c r="BX16" s="804"/>
      <c r="BY16" s="804"/>
      <c r="BZ16" s="804"/>
      <c r="CA16" s="804"/>
      <c r="CB16" s="804"/>
      <c r="CC16" s="804"/>
      <c r="CD16" s="804"/>
      <c r="CE16" s="804"/>
      <c r="CF16" s="804"/>
      <c r="CG16" s="805"/>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8"/>
      <c r="DW16" s="779"/>
      <c r="DX16" s="779"/>
      <c r="DY16" s="779"/>
      <c r="DZ16" s="780"/>
      <c r="EA16" s="207"/>
    </row>
    <row r="17" spans="1:131" s="208" customFormat="1" ht="26.25" customHeight="1" x14ac:dyDescent="0.15">
      <c r="A17" s="21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99"/>
      <c r="AL17" s="800"/>
      <c r="AM17" s="800"/>
      <c r="AN17" s="800"/>
      <c r="AO17" s="800"/>
      <c r="AP17" s="800"/>
      <c r="AQ17" s="800"/>
      <c r="AR17" s="800"/>
      <c r="AS17" s="800"/>
      <c r="AT17" s="800"/>
      <c r="AU17" s="801"/>
      <c r="AV17" s="801"/>
      <c r="AW17" s="801"/>
      <c r="AX17" s="801"/>
      <c r="AY17" s="802"/>
      <c r="AZ17" s="205"/>
      <c r="BA17" s="205"/>
      <c r="BB17" s="205"/>
      <c r="BC17" s="205"/>
      <c r="BD17" s="205"/>
      <c r="BE17" s="206"/>
      <c r="BF17" s="206"/>
      <c r="BG17" s="206"/>
      <c r="BH17" s="206"/>
      <c r="BI17" s="206"/>
      <c r="BJ17" s="206"/>
      <c r="BK17" s="206"/>
      <c r="BL17" s="206"/>
      <c r="BM17" s="206"/>
      <c r="BN17" s="206"/>
      <c r="BO17" s="206"/>
      <c r="BP17" s="206"/>
      <c r="BQ17" s="215">
        <v>11</v>
      </c>
      <c r="BR17" s="216"/>
      <c r="BS17" s="803"/>
      <c r="BT17" s="804"/>
      <c r="BU17" s="804"/>
      <c r="BV17" s="804"/>
      <c r="BW17" s="804"/>
      <c r="BX17" s="804"/>
      <c r="BY17" s="804"/>
      <c r="BZ17" s="804"/>
      <c r="CA17" s="804"/>
      <c r="CB17" s="804"/>
      <c r="CC17" s="804"/>
      <c r="CD17" s="804"/>
      <c r="CE17" s="804"/>
      <c r="CF17" s="804"/>
      <c r="CG17" s="805"/>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8"/>
      <c r="DW17" s="779"/>
      <c r="DX17" s="779"/>
      <c r="DY17" s="779"/>
      <c r="DZ17" s="780"/>
      <c r="EA17" s="207"/>
    </row>
    <row r="18" spans="1:131" s="208" customFormat="1" ht="26.25" customHeight="1" x14ac:dyDescent="0.15">
      <c r="A18" s="21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99"/>
      <c r="AL18" s="800"/>
      <c r="AM18" s="800"/>
      <c r="AN18" s="800"/>
      <c r="AO18" s="800"/>
      <c r="AP18" s="800"/>
      <c r="AQ18" s="800"/>
      <c r="AR18" s="800"/>
      <c r="AS18" s="800"/>
      <c r="AT18" s="800"/>
      <c r="AU18" s="801"/>
      <c r="AV18" s="801"/>
      <c r="AW18" s="801"/>
      <c r="AX18" s="801"/>
      <c r="AY18" s="802"/>
      <c r="AZ18" s="205"/>
      <c r="BA18" s="205"/>
      <c r="BB18" s="205"/>
      <c r="BC18" s="205"/>
      <c r="BD18" s="205"/>
      <c r="BE18" s="206"/>
      <c r="BF18" s="206"/>
      <c r="BG18" s="206"/>
      <c r="BH18" s="206"/>
      <c r="BI18" s="206"/>
      <c r="BJ18" s="206"/>
      <c r="BK18" s="206"/>
      <c r="BL18" s="206"/>
      <c r="BM18" s="206"/>
      <c r="BN18" s="206"/>
      <c r="BO18" s="206"/>
      <c r="BP18" s="206"/>
      <c r="BQ18" s="215">
        <v>12</v>
      </c>
      <c r="BR18" s="216"/>
      <c r="BS18" s="803"/>
      <c r="BT18" s="804"/>
      <c r="BU18" s="804"/>
      <c r="BV18" s="804"/>
      <c r="BW18" s="804"/>
      <c r="BX18" s="804"/>
      <c r="BY18" s="804"/>
      <c r="BZ18" s="804"/>
      <c r="CA18" s="804"/>
      <c r="CB18" s="804"/>
      <c r="CC18" s="804"/>
      <c r="CD18" s="804"/>
      <c r="CE18" s="804"/>
      <c r="CF18" s="804"/>
      <c r="CG18" s="805"/>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8"/>
      <c r="DW18" s="779"/>
      <c r="DX18" s="779"/>
      <c r="DY18" s="779"/>
      <c r="DZ18" s="780"/>
      <c r="EA18" s="207"/>
    </row>
    <row r="19" spans="1:131" s="208" customFormat="1" ht="26.25" customHeight="1" x14ac:dyDescent="0.15">
      <c r="A19" s="21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99"/>
      <c r="AL19" s="800"/>
      <c r="AM19" s="800"/>
      <c r="AN19" s="800"/>
      <c r="AO19" s="800"/>
      <c r="AP19" s="800"/>
      <c r="AQ19" s="800"/>
      <c r="AR19" s="800"/>
      <c r="AS19" s="800"/>
      <c r="AT19" s="800"/>
      <c r="AU19" s="801"/>
      <c r="AV19" s="801"/>
      <c r="AW19" s="801"/>
      <c r="AX19" s="801"/>
      <c r="AY19" s="802"/>
      <c r="AZ19" s="205"/>
      <c r="BA19" s="205"/>
      <c r="BB19" s="205"/>
      <c r="BC19" s="205"/>
      <c r="BD19" s="205"/>
      <c r="BE19" s="206"/>
      <c r="BF19" s="206"/>
      <c r="BG19" s="206"/>
      <c r="BH19" s="206"/>
      <c r="BI19" s="206"/>
      <c r="BJ19" s="206"/>
      <c r="BK19" s="206"/>
      <c r="BL19" s="206"/>
      <c r="BM19" s="206"/>
      <c r="BN19" s="206"/>
      <c r="BO19" s="206"/>
      <c r="BP19" s="206"/>
      <c r="BQ19" s="215">
        <v>13</v>
      </c>
      <c r="BR19" s="216"/>
      <c r="BS19" s="803"/>
      <c r="BT19" s="804"/>
      <c r="BU19" s="804"/>
      <c r="BV19" s="804"/>
      <c r="BW19" s="804"/>
      <c r="BX19" s="804"/>
      <c r="BY19" s="804"/>
      <c r="BZ19" s="804"/>
      <c r="CA19" s="804"/>
      <c r="CB19" s="804"/>
      <c r="CC19" s="804"/>
      <c r="CD19" s="804"/>
      <c r="CE19" s="804"/>
      <c r="CF19" s="804"/>
      <c r="CG19" s="805"/>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8"/>
      <c r="DW19" s="779"/>
      <c r="DX19" s="779"/>
      <c r="DY19" s="779"/>
      <c r="DZ19" s="780"/>
      <c r="EA19" s="207"/>
    </row>
    <row r="20" spans="1:131" s="208" customFormat="1" ht="26.25" customHeight="1" x14ac:dyDescent="0.15">
      <c r="A20" s="21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99"/>
      <c r="AL20" s="800"/>
      <c r="AM20" s="800"/>
      <c r="AN20" s="800"/>
      <c r="AO20" s="800"/>
      <c r="AP20" s="800"/>
      <c r="AQ20" s="800"/>
      <c r="AR20" s="800"/>
      <c r="AS20" s="800"/>
      <c r="AT20" s="800"/>
      <c r="AU20" s="801"/>
      <c r="AV20" s="801"/>
      <c r="AW20" s="801"/>
      <c r="AX20" s="801"/>
      <c r="AY20" s="802"/>
      <c r="AZ20" s="205"/>
      <c r="BA20" s="205"/>
      <c r="BB20" s="205"/>
      <c r="BC20" s="205"/>
      <c r="BD20" s="205"/>
      <c r="BE20" s="206"/>
      <c r="BF20" s="206"/>
      <c r="BG20" s="206"/>
      <c r="BH20" s="206"/>
      <c r="BI20" s="206"/>
      <c r="BJ20" s="206"/>
      <c r="BK20" s="206"/>
      <c r="BL20" s="206"/>
      <c r="BM20" s="206"/>
      <c r="BN20" s="206"/>
      <c r="BO20" s="206"/>
      <c r="BP20" s="206"/>
      <c r="BQ20" s="215">
        <v>14</v>
      </c>
      <c r="BR20" s="216"/>
      <c r="BS20" s="803"/>
      <c r="BT20" s="804"/>
      <c r="BU20" s="804"/>
      <c r="BV20" s="804"/>
      <c r="BW20" s="804"/>
      <c r="BX20" s="804"/>
      <c r="BY20" s="804"/>
      <c r="BZ20" s="804"/>
      <c r="CA20" s="804"/>
      <c r="CB20" s="804"/>
      <c r="CC20" s="804"/>
      <c r="CD20" s="804"/>
      <c r="CE20" s="804"/>
      <c r="CF20" s="804"/>
      <c r="CG20" s="805"/>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207"/>
    </row>
    <row r="21" spans="1:131" s="208" customFormat="1" ht="26.25" customHeight="1" thickBot="1" x14ac:dyDescent="0.2">
      <c r="A21" s="21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99"/>
      <c r="AL21" s="800"/>
      <c r="AM21" s="800"/>
      <c r="AN21" s="800"/>
      <c r="AO21" s="800"/>
      <c r="AP21" s="800"/>
      <c r="AQ21" s="800"/>
      <c r="AR21" s="800"/>
      <c r="AS21" s="800"/>
      <c r="AT21" s="800"/>
      <c r="AU21" s="801"/>
      <c r="AV21" s="801"/>
      <c r="AW21" s="801"/>
      <c r="AX21" s="801"/>
      <c r="AY21" s="802"/>
      <c r="AZ21" s="205"/>
      <c r="BA21" s="205"/>
      <c r="BB21" s="205"/>
      <c r="BC21" s="205"/>
      <c r="BD21" s="205"/>
      <c r="BE21" s="206"/>
      <c r="BF21" s="206"/>
      <c r="BG21" s="206"/>
      <c r="BH21" s="206"/>
      <c r="BI21" s="206"/>
      <c r="BJ21" s="206"/>
      <c r="BK21" s="206"/>
      <c r="BL21" s="206"/>
      <c r="BM21" s="206"/>
      <c r="BN21" s="206"/>
      <c r="BO21" s="206"/>
      <c r="BP21" s="206"/>
      <c r="BQ21" s="215">
        <v>15</v>
      </c>
      <c r="BR21" s="216"/>
      <c r="BS21" s="803"/>
      <c r="BT21" s="804"/>
      <c r="BU21" s="804"/>
      <c r="BV21" s="804"/>
      <c r="BW21" s="804"/>
      <c r="BX21" s="804"/>
      <c r="BY21" s="804"/>
      <c r="BZ21" s="804"/>
      <c r="CA21" s="804"/>
      <c r="CB21" s="804"/>
      <c r="CC21" s="804"/>
      <c r="CD21" s="804"/>
      <c r="CE21" s="804"/>
      <c r="CF21" s="804"/>
      <c r="CG21" s="805"/>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207"/>
    </row>
    <row r="22" spans="1:131" s="208" customFormat="1" ht="26.25" customHeight="1" x14ac:dyDescent="0.15">
      <c r="A22" s="214">
        <v>16</v>
      </c>
      <c r="B22" s="790"/>
      <c r="C22" s="791"/>
      <c r="D22" s="791"/>
      <c r="E22" s="791"/>
      <c r="F22" s="791"/>
      <c r="G22" s="791"/>
      <c r="H22" s="791"/>
      <c r="I22" s="791"/>
      <c r="J22" s="791"/>
      <c r="K22" s="791"/>
      <c r="L22" s="791"/>
      <c r="M22" s="791"/>
      <c r="N22" s="791"/>
      <c r="O22" s="791"/>
      <c r="P22" s="792"/>
      <c r="Q22" s="813"/>
      <c r="R22" s="814"/>
      <c r="S22" s="814"/>
      <c r="T22" s="814"/>
      <c r="U22" s="814"/>
      <c r="V22" s="814"/>
      <c r="W22" s="814"/>
      <c r="X22" s="814"/>
      <c r="Y22" s="814"/>
      <c r="Z22" s="814"/>
      <c r="AA22" s="814"/>
      <c r="AB22" s="814"/>
      <c r="AC22" s="814"/>
      <c r="AD22" s="814"/>
      <c r="AE22" s="815"/>
      <c r="AF22" s="796"/>
      <c r="AG22" s="797"/>
      <c r="AH22" s="797"/>
      <c r="AI22" s="797"/>
      <c r="AJ22" s="798"/>
      <c r="AK22" s="828"/>
      <c r="AL22" s="829"/>
      <c r="AM22" s="829"/>
      <c r="AN22" s="829"/>
      <c r="AO22" s="829"/>
      <c r="AP22" s="829"/>
      <c r="AQ22" s="829"/>
      <c r="AR22" s="829"/>
      <c r="AS22" s="829"/>
      <c r="AT22" s="829"/>
      <c r="AU22" s="830"/>
      <c r="AV22" s="830"/>
      <c r="AW22" s="830"/>
      <c r="AX22" s="830"/>
      <c r="AY22" s="831"/>
      <c r="AZ22" s="832" t="s">
        <v>366</v>
      </c>
      <c r="BA22" s="832"/>
      <c r="BB22" s="832"/>
      <c r="BC22" s="832"/>
      <c r="BD22" s="833"/>
      <c r="BE22" s="206"/>
      <c r="BF22" s="206"/>
      <c r="BG22" s="206"/>
      <c r="BH22" s="206"/>
      <c r="BI22" s="206"/>
      <c r="BJ22" s="206"/>
      <c r="BK22" s="206"/>
      <c r="BL22" s="206"/>
      <c r="BM22" s="206"/>
      <c r="BN22" s="206"/>
      <c r="BO22" s="206"/>
      <c r="BP22" s="206"/>
      <c r="BQ22" s="215">
        <v>16</v>
      </c>
      <c r="BR22" s="216"/>
      <c r="BS22" s="803"/>
      <c r="BT22" s="804"/>
      <c r="BU22" s="804"/>
      <c r="BV22" s="804"/>
      <c r="BW22" s="804"/>
      <c r="BX22" s="804"/>
      <c r="BY22" s="804"/>
      <c r="BZ22" s="804"/>
      <c r="CA22" s="804"/>
      <c r="CB22" s="804"/>
      <c r="CC22" s="804"/>
      <c r="CD22" s="804"/>
      <c r="CE22" s="804"/>
      <c r="CF22" s="804"/>
      <c r="CG22" s="805"/>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207"/>
    </row>
    <row r="23" spans="1:131" s="208" customFormat="1" ht="26.25" customHeight="1" thickBot="1" x14ac:dyDescent="0.2">
      <c r="A23" s="217" t="s">
        <v>367</v>
      </c>
      <c r="B23" s="816" t="s">
        <v>368</v>
      </c>
      <c r="C23" s="817"/>
      <c r="D23" s="817"/>
      <c r="E23" s="817"/>
      <c r="F23" s="817"/>
      <c r="G23" s="817"/>
      <c r="H23" s="817"/>
      <c r="I23" s="817"/>
      <c r="J23" s="817"/>
      <c r="K23" s="817"/>
      <c r="L23" s="817"/>
      <c r="M23" s="817"/>
      <c r="N23" s="817"/>
      <c r="O23" s="817"/>
      <c r="P23" s="818"/>
      <c r="Q23" s="819">
        <v>9812</v>
      </c>
      <c r="R23" s="820"/>
      <c r="S23" s="820"/>
      <c r="T23" s="820"/>
      <c r="U23" s="820"/>
      <c r="V23" s="820">
        <v>9198</v>
      </c>
      <c r="W23" s="820"/>
      <c r="X23" s="820"/>
      <c r="Y23" s="820"/>
      <c r="Z23" s="820"/>
      <c r="AA23" s="820">
        <v>614</v>
      </c>
      <c r="AB23" s="820"/>
      <c r="AC23" s="820"/>
      <c r="AD23" s="820"/>
      <c r="AE23" s="821"/>
      <c r="AF23" s="822">
        <v>272</v>
      </c>
      <c r="AG23" s="820"/>
      <c r="AH23" s="820"/>
      <c r="AI23" s="820"/>
      <c r="AJ23" s="823"/>
      <c r="AK23" s="824"/>
      <c r="AL23" s="825"/>
      <c r="AM23" s="825"/>
      <c r="AN23" s="825"/>
      <c r="AO23" s="825"/>
      <c r="AP23" s="820">
        <v>61</v>
      </c>
      <c r="AQ23" s="820"/>
      <c r="AR23" s="820"/>
      <c r="AS23" s="820"/>
      <c r="AT23" s="820"/>
      <c r="AU23" s="826"/>
      <c r="AV23" s="826"/>
      <c r="AW23" s="826"/>
      <c r="AX23" s="826"/>
      <c r="AY23" s="827"/>
      <c r="AZ23" s="835" t="s">
        <v>111</v>
      </c>
      <c r="BA23" s="836"/>
      <c r="BB23" s="836"/>
      <c r="BC23" s="836"/>
      <c r="BD23" s="837"/>
      <c r="BE23" s="206"/>
      <c r="BF23" s="206"/>
      <c r="BG23" s="206"/>
      <c r="BH23" s="206"/>
      <c r="BI23" s="206"/>
      <c r="BJ23" s="206"/>
      <c r="BK23" s="206"/>
      <c r="BL23" s="206"/>
      <c r="BM23" s="206"/>
      <c r="BN23" s="206"/>
      <c r="BO23" s="206"/>
      <c r="BP23" s="206"/>
      <c r="BQ23" s="215">
        <v>17</v>
      </c>
      <c r="BR23" s="216"/>
      <c r="BS23" s="803"/>
      <c r="BT23" s="804"/>
      <c r="BU23" s="804"/>
      <c r="BV23" s="804"/>
      <c r="BW23" s="804"/>
      <c r="BX23" s="804"/>
      <c r="BY23" s="804"/>
      <c r="BZ23" s="804"/>
      <c r="CA23" s="804"/>
      <c r="CB23" s="804"/>
      <c r="CC23" s="804"/>
      <c r="CD23" s="804"/>
      <c r="CE23" s="804"/>
      <c r="CF23" s="804"/>
      <c r="CG23" s="805"/>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207"/>
    </row>
    <row r="24" spans="1:131" s="208" customFormat="1" ht="26.25" customHeight="1" x14ac:dyDescent="0.15">
      <c r="A24" s="834" t="s">
        <v>369</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03"/>
      <c r="BT24" s="804"/>
      <c r="BU24" s="804"/>
      <c r="BV24" s="804"/>
      <c r="BW24" s="804"/>
      <c r="BX24" s="804"/>
      <c r="BY24" s="804"/>
      <c r="BZ24" s="804"/>
      <c r="CA24" s="804"/>
      <c r="CB24" s="804"/>
      <c r="CC24" s="804"/>
      <c r="CD24" s="804"/>
      <c r="CE24" s="804"/>
      <c r="CF24" s="804"/>
      <c r="CG24" s="805"/>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207"/>
    </row>
    <row r="25" spans="1:131" s="200" customFormat="1" ht="26.25" customHeight="1" thickBot="1" x14ac:dyDescent="0.2">
      <c r="A25" s="784" t="s">
        <v>370</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205"/>
      <c r="BK25" s="205"/>
      <c r="BL25" s="205"/>
      <c r="BM25" s="205"/>
      <c r="BN25" s="205"/>
      <c r="BO25" s="218"/>
      <c r="BP25" s="218"/>
      <c r="BQ25" s="215">
        <v>19</v>
      </c>
      <c r="BR25" s="216"/>
      <c r="BS25" s="803"/>
      <c r="BT25" s="804"/>
      <c r="BU25" s="804"/>
      <c r="BV25" s="804"/>
      <c r="BW25" s="804"/>
      <c r="BX25" s="804"/>
      <c r="BY25" s="804"/>
      <c r="BZ25" s="804"/>
      <c r="CA25" s="804"/>
      <c r="CB25" s="804"/>
      <c r="CC25" s="804"/>
      <c r="CD25" s="804"/>
      <c r="CE25" s="804"/>
      <c r="CF25" s="804"/>
      <c r="CG25" s="805"/>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199"/>
    </row>
    <row r="26" spans="1:131" s="200" customFormat="1" ht="26.25" customHeight="1" x14ac:dyDescent="0.15">
      <c r="A26" s="769" t="s">
        <v>347</v>
      </c>
      <c r="B26" s="770"/>
      <c r="C26" s="770"/>
      <c r="D26" s="770"/>
      <c r="E26" s="770"/>
      <c r="F26" s="770"/>
      <c r="G26" s="770"/>
      <c r="H26" s="770"/>
      <c r="I26" s="770"/>
      <c r="J26" s="770"/>
      <c r="K26" s="770"/>
      <c r="L26" s="770"/>
      <c r="M26" s="770"/>
      <c r="N26" s="770"/>
      <c r="O26" s="770"/>
      <c r="P26" s="771"/>
      <c r="Q26" s="746" t="s">
        <v>371</v>
      </c>
      <c r="R26" s="747"/>
      <c r="S26" s="747"/>
      <c r="T26" s="747"/>
      <c r="U26" s="748"/>
      <c r="V26" s="746" t="s">
        <v>372</v>
      </c>
      <c r="W26" s="747"/>
      <c r="X26" s="747"/>
      <c r="Y26" s="747"/>
      <c r="Z26" s="748"/>
      <c r="AA26" s="746" t="s">
        <v>373</v>
      </c>
      <c r="AB26" s="747"/>
      <c r="AC26" s="747"/>
      <c r="AD26" s="747"/>
      <c r="AE26" s="747"/>
      <c r="AF26" s="838" t="s">
        <v>374</v>
      </c>
      <c r="AG26" s="839"/>
      <c r="AH26" s="839"/>
      <c r="AI26" s="839"/>
      <c r="AJ26" s="840"/>
      <c r="AK26" s="747" t="s">
        <v>375</v>
      </c>
      <c r="AL26" s="747"/>
      <c r="AM26" s="747"/>
      <c r="AN26" s="747"/>
      <c r="AO26" s="748"/>
      <c r="AP26" s="746" t="s">
        <v>376</v>
      </c>
      <c r="AQ26" s="747"/>
      <c r="AR26" s="747"/>
      <c r="AS26" s="747"/>
      <c r="AT26" s="748"/>
      <c r="AU26" s="746" t="s">
        <v>377</v>
      </c>
      <c r="AV26" s="747"/>
      <c r="AW26" s="747"/>
      <c r="AX26" s="747"/>
      <c r="AY26" s="748"/>
      <c r="AZ26" s="746" t="s">
        <v>378</v>
      </c>
      <c r="BA26" s="747"/>
      <c r="BB26" s="747"/>
      <c r="BC26" s="747"/>
      <c r="BD26" s="748"/>
      <c r="BE26" s="746" t="s">
        <v>354</v>
      </c>
      <c r="BF26" s="747"/>
      <c r="BG26" s="747"/>
      <c r="BH26" s="747"/>
      <c r="BI26" s="758"/>
      <c r="BJ26" s="205"/>
      <c r="BK26" s="205"/>
      <c r="BL26" s="205"/>
      <c r="BM26" s="205"/>
      <c r="BN26" s="205"/>
      <c r="BO26" s="218"/>
      <c r="BP26" s="218"/>
      <c r="BQ26" s="215">
        <v>20</v>
      </c>
      <c r="BR26" s="216"/>
      <c r="BS26" s="803"/>
      <c r="BT26" s="804"/>
      <c r="BU26" s="804"/>
      <c r="BV26" s="804"/>
      <c r="BW26" s="804"/>
      <c r="BX26" s="804"/>
      <c r="BY26" s="804"/>
      <c r="BZ26" s="804"/>
      <c r="CA26" s="804"/>
      <c r="CB26" s="804"/>
      <c r="CC26" s="804"/>
      <c r="CD26" s="804"/>
      <c r="CE26" s="804"/>
      <c r="CF26" s="804"/>
      <c r="CG26" s="805"/>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199"/>
    </row>
    <row r="27" spans="1:131" s="200" customFormat="1" ht="26.25" customHeight="1" thickBot="1" x14ac:dyDescent="0.2">
      <c r="A27" s="772"/>
      <c r="B27" s="773"/>
      <c r="C27" s="773"/>
      <c r="D27" s="773"/>
      <c r="E27" s="773"/>
      <c r="F27" s="773"/>
      <c r="G27" s="773"/>
      <c r="H27" s="773"/>
      <c r="I27" s="773"/>
      <c r="J27" s="773"/>
      <c r="K27" s="773"/>
      <c r="L27" s="773"/>
      <c r="M27" s="773"/>
      <c r="N27" s="773"/>
      <c r="O27" s="773"/>
      <c r="P27" s="774"/>
      <c r="Q27" s="749"/>
      <c r="R27" s="750"/>
      <c r="S27" s="750"/>
      <c r="T27" s="750"/>
      <c r="U27" s="751"/>
      <c r="V27" s="749"/>
      <c r="W27" s="750"/>
      <c r="X27" s="750"/>
      <c r="Y27" s="750"/>
      <c r="Z27" s="751"/>
      <c r="AA27" s="749"/>
      <c r="AB27" s="750"/>
      <c r="AC27" s="750"/>
      <c r="AD27" s="750"/>
      <c r="AE27" s="750"/>
      <c r="AF27" s="841"/>
      <c r="AG27" s="842"/>
      <c r="AH27" s="842"/>
      <c r="AI27" s="842"/>
      <c r="AJ27" s="843"/>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9"/>
      <c r="BJ27" s="205"/>
      <c r="BK27" s="205"/>
      <c r="BL27" s="205"/>
      <c r="BM27" s="205"/>
      <c r="BN27" s="205"/>
      <c r="BO27" s="218"/>
      <c r="BP27" s="218"/>
      <c r="BQ27" s="215">
        <v>21</v>
      </c>
      <c r="BR27" s="216"/>
      <c r="BS27" s="803"/>
      <c r="BT27" s="804"/>
      <c r="BU27" s="804"/>
      <c r="BV27" s="804"/>
      <c r="BW27" s="804"/>
      <c r="BX27" s="804"/>
      <c r="BY27" s="804"/>
      <c r="BZ27" s="804"/>
      <c r="CA27" s="804"/>
      <c r="CB27" s="804"/>
      <c r="CC27" s="804"/>
      <c r="CD27" s="804"/>
      <c r="CE27" s="804"/>
      <c r="CF27" s="804"/>
      <c r="CG27" s="805"/>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199"/>
    </row>
    <row r="28" spans="1:131" s="200" customFormat="1" ht="26.25" customHeight="1" thickTop="1" x14ac:dyDescent="0.15">
      <c r="A28" s="219">
        <v>1</v>
      </c>
      <c r="B28" s="760" t="s">
        <v>379</v>
      </c>
      <c r="C28" s="761"/>
      <c r="D28" s="761"/>
      <c r="E28" s="761"/>
      <c r="F28" s="761"/>
      <c r="G28" s="761"/>
      <c r="H28" s="761"/>
      <c r="I28" s="761"/>
      <c r="J28" s="761"/>
      <c r="K28" s="761"/>
      <c r="L28" s="761"/>
      <c r="M28" s="761"/>
      <c r="N28" s="761"/>
      <c r="O28" s="761"/>
      <c r="P28" s="762"/>
      <c r="Q28" s="848">
        <v>649</v>
      </c>
      <c r="R28" s="849"/>
      <c r="S28" s="849"/>
      <c r="T28" s="849"/>
      <c r="U28" s="849"/>
      <c r="V28" s="849">
        <v>600</v>
      </c>
      <c r="W28" s="849"/>
      <c r="X28" s="849"/>
      <c r="Y28" s="849"/>
      <c r="Z28" s="849"/>
      <c r="AA28" s="849">
        <v>49</v>
      </c>
      <c r="AB28" s="849"/>
      <c r="AC28" s="849"/>
      <c r="AD28" s="849"/>
      <c r="AE28" s="850"/>
      <c r="AF28" s="851">
        <v>49</v>
      </c>
      <c r="AG28" s="849"/>
      <c r="AH28" s="849"/>
      <c r="AI28" s="849"/>
      <c r="AJ28" s="852"/>
      <c r="AK28" s="853">
        <v>65</v>
      </c>
      <c r="AL28" s="844"/>
      <c r="AM28" s="844"/>
      <c r="AN28" s="844"/>
      <c r="AO28" s="844"/>
      <c r="AP28" s="844" t="s">
        <v>546</v>
      </c>
      <c r="AQ28" s="844"/>
      <c r="AR28" s="844"/>
      <c r="AS28" s="844"/>
      <c r="AT28" s="844"/>
      <c r="AU28" s="844" t="s">
        <v>546</v>
      </c>
      <c r="AV28" s="844"/>
      <c r="AW28" s="844"/>
      <c r="AX28" s="844"/>
      <c r="AY28" s="844"/>
      <c r="AZ28" s="845"/>
      <c r="BA28" s="845"/>
      <c r="BB28" s="845"/>
      <c r="BC28" s="845"/>
      <c r="BD28" s="845"/>
      <c r="BE28" s="846"/>
      <c r="BF28" s="846"/>
      <c r="BG28" s="846"/>
      <c r="BH28" s="846"/>
      <c r="BI28" s="847"/>
      <c r="BJ28" s="205"/>
      <c r="BK28" s="205"/>
      <c r="BL28" s="205"/>
      <c r="BM28" s="205"/>
      <c r="BN28" s="205"/>
      <c r="BO28" s="218"/>
      <c r="BP28" s="218"/>
      <c r="BQ28" s="215">
        <v>22</v>
      </c>
      <c r="BR28" s="216"/>
      <c r="BS28" s="803"/>
      <c r="BT28" s="804"/>
      <c r="BU28" s="804"/>
      <c r="BV28" s="804"/>
      <c r="BW28" s="804"/>
      <c r="BX28" s="804"/>
      <c r="BY28" s="804"/>
      <c r="BZ28" s="804"/>
      <c r="CA28" s="804"/>
      <c r="CB28" s="804"/>
      <c r="CC28" s="804"/>
      <c r="CD28" s="804"/>
      <c r="CE28" s="804"/>
      <c r="CF28" s="804"/>
      <c r="CG28" s="805"/>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199"/>
    </row>
    <row r="29" spans="1:131" s="200" customFormat="1" ht="26.25" customHeight="1" x14ac:dyDescent="0.15">
      <c r="A29" s="219">
        <v>2</v>
      </c>
      <c r="B29" s="790" t="s">
        <v>380</v>
      </c>
      <c r="C29" s="791"/>
      <c r="D29" s="791"/>
      <c r="E29" s="791"/>
      <c r="F29" s="791"/>
      <c r="G29" s="791"/>
      <c r="H29" s="791"/>
      <c r="I29" s="791"/>
      <c r="J29" s="791"/>
      <c r="K29" s="791"/>
      <c r="L29" s="791"/>
      <c r="M29" s="791"/>
      <c r="N29" s="791"/>
      <c r="O29" s="791"/>
      <c r="P29" s="792"/>
      <c r="Q29" s="793">
        <v>436</v>
      </c>
      <c r="R29" s="794"/>
      <c r="S29" s="794"/>
      <c r="T29" s="794"/>
      <c r="U29" s="794"/>
      <c r="V29" s="794">
        <v>425</v>
      </c>
      <c r="W29" s="794"/>
      <c r="X29" s="794"/>
      <c r="Y29" s="794"/>
      <c r="Z29" s="794"/>
      <c r="AA29" s="794">
        <v>11</v>
      </c>
      <c r="AB29" s="794"/>
      <c r="AC29" s="794"/>
      <c r="AD29" s="794"/>
      <c r="AE29" s="795"/>
      <c r="AF29" s="796">
        <v>11</v>
      </c>
      <c r="AG29" s="797"/>
      <c r="AH29" s="797"/>
      <c r="AI29" s="797"/>
      <c r="AJ29" s="798"/>
      <c r="AK29" s="856">
        <v>66</v>
      </c>
      <c r="AL29" s="857"/>
      <c r="AM29" s="857"/>
      <c r="AN29" s="857"/>
      <c r="AO29" s="857"/>
      <c r="AP29" s="857">
        <v>6</v>
      </c>
      <c r="AQ29" s="857"/>
      <c r="AR29" s="857"/>
      <c r="AS29" s="857"/>
      <c r="AT29" s="857"/>
      <c r="AU29" s="857" t="s">
        <v>546</v>
      </c>
      <c r="AV29" s="857"/>
      <c r="AW29" s="857"/>
      <c r="AX29" s="857"/>
      <c r="AY29" s="857"/>
      <c r="AZ29" s="858"/>
      <c r="BA29" s="858"/>
      <c r="BB29" s="858"/>
      <c r="BC29" s="858"/>
      <c r="BD29" s="858"/>
      <c r="BE29" s="854"/>
      <c r="BF29" s="854"/>
      <c r="BG29" s="854"/>
      <c r="BH29" s="854"/>
      <c r="BI29" s="855"/>
      <c r="BJ29" s="205"/>
      <c r="BK29" s="205"/>
      <c r="BL29" s="205"/>
      <c r="BM29" s="205"/>
      <c r="BN29" s="205"/>
      <c r="BO29" s="218"/>
      <c r="BP29" s="218"/>
      <c r="BQ29" s="215">
        <v>23</v>
      </c>
      <c r="BR29" s="216"/>
      <c r="BS29" s="803"/>
      <c r="BT29" s="804"/>
      <c r="BU29" s="804"/>
      <c r="BV29" s="804"/>
      <c r="BW29" s="804"/>
      <c r="BX29" s="804"/>
      <c r="BY29" s="804"/>
      <c r="BZ29" s="804"/>
      <c r="CA29" s="804"/>
      <c r="CB29" s="804"/>
      <c r="CC29" s="804"/>
      <c r="CD29" s="804"/>
      <c r="CE29" s="804"/>
      <c r="CF29" s="804"/>
      <c r="CG29" s="805"/>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199"/>
    </row>
    <row r="30" spans="1:131" s="200" customFormat="1" ht="26.25" customHeight="1" x14ac:dyDescent="0.15">
      <c r="A30" s="219">
        <v>3</v>
      </c>
      <c r="B30" s="790" t="s">
        <v>381</v>
      </c>
      <c r="C30" s="791"/>
      <c r="D30" s="791"/>
      <c r="E30" s="791"/>
      <c r="F30" s="791"/>
      <c r="G30" s="791"/>
      <c r="H30" s="791"/>
      <c r="I30" s="791"/>
      <c r="J30" s="791"/>
      <c r="K30" s="791"/>
      <c r="L30" s="791"/>
      <c r="M30" s="791"/>
      <c r="N30" s="791"/>
      <c r="O30" s="791"/>
      <c r="P30" s="792"/>
      <c r="Q30" s="793">
        <v>2</v>
      </c>
      <c r="R30" s="794"/>
      <c r="S30" s="794"/>
      <c r="T30" s="794"/>
      <c r="U30" s="794"/>
      <c r="V30" s="794">
        <v>1</v>
      </c>
      <c r="W30" s="794"/>
      <c r="X30" s="794"/>
      <c r="Y30" s="794"/>
      <c r="Z30" s="794"/>
      <c r="AA30" s="794">
        <v>1</v>
      </c>
      <c r="AB30" s="794"/>
      <c r="AC30" s="794"/>
      <c r="AD30" s="794"/>
      <c r="AE30" s="795"/>
      <c r="AF30" s="796">
        <v>1</v>
      </c>
      <c r="AG30" s="797"/>
      <c r="AH30" s="797"/>
      <c r="AI30" s="797"/>
      <c r="AJ30" s="798"/>
      <c r="AK30" s="856" t="s">
        <v>546</v>
      </c>
      <c r="AL30" s="857"/>
      <c r="AM30" s="857"/>
      <c r="AN30" s="857"/>
      <c r="AO30" s="857"/>
      <c r="AP30" s="857" t="s">
        <v>550</v>
      </c>
      <c r="AQ30" s="857"/>
      <c r="AR30" s="857"/>
      <c r="AS30" s="857"/>
      <c r="AT30" s="857"/>
      <c r="AU30" s="857" t="s">
        <v>546</v>
      </c>
      <c r="AV30" s="857"/>
      <c r="AW30" s="857"/>
      <c r="AX30" s="857"/>
      <c r="AY30" s="857"/>
      <c r="AZ30" s="858"/>
      <c r="BA30" s="858"/>
      <c r="BB30" s="858"/>
      <c r="BC30" s="858"/>
      <c r="BD30" s="858"/>
      <c r="BE30" s="854"/>
      <c r="BF30" s="854"/>
      <c r="BG30" s="854"/>
      <c r="BH30" s="854"/>
      <c r="BI30" s="855"/>
      <c r="BJ30" s="205"/>
      <c r="BK30" s="205"/>
      <c r="BL30" s="205"/>
      <c r="BM30" s="205"/>
      <c r="BN30" s="205"/>
      <c r="BO30" s="218"/>
      <c r="BP30" s="218"/>
      <c r="BQ30" s="215">
        <v>24</v>
      </c>
      <c r="BR30" s="216"/>
      <c r="BS30" s="803"/>
      <c r="BT30" s="804"/>
      <c r="BU30" s="804"/>
      <c r="BV30" s="804"/>
      <c r="BW30" s="804"/>
      <c r="BX30" s="804"/>
      <c r="BY30" s="804"/>
      <c r="BZ30" s="804"/>
      <c r="CA30" s="804"/>
      <c r="CB30" s="804"/>
      <c r="CC30" s="804"/>
      <c r="CD30" s="804"/>
      <c r="CE30" s="804"/>
      <c r="CF30" s="804"/>
      <c r="CG30" s="805"/>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199"/>
    </row>
    <row r="31" spans="1:131" s="200" customFormat="1" ht="26.25" customHeight="1" x14ac:dyDescent="0.15">
      <c r="A31" s="219">
        <v>4</v>
      </c>
      <c r="B31" s="790" t="s">
        <v>382</v>
      </c>
      <c r="C31" s="791"/>
      <c r="D31" s="791"/>
      <c r="E31" s="791"/>
      <c r="F31" s="791"/>
      <c r="G31" s="791"/>
      <c r="H31" s="791"/>
      <c r="I31" s="791"/>
      <c r="J31" s="791"/>
      <c r="K31" s="791"/>
      <c r="L31" s="791"/>
      <c r="M31" s="791"/>
      <c r="N31" s="791"/>
      <c r="O31" s="791"/>
      <c r="P31" s="792"/>
      <c r="Q31" s="793">
        <v>67</v>
      </c>
      <c r="R31" s="794"/>
      <c r="S31" s="794"/>
      <c r="T31" s="794"/>
      <c r="U31" s="794"/>
      <c r="V31" s="794">
        <v>66</v>
      </c>
      <c r="W31" s="794"/>
      <c r="X31" s="794"/>
      <c r="Y31" s="794"/>
      <c r="Z31" s="794"/>
      <c r="AA31" s="794">
        <v>1</v>
      </c>
      <c r="AB31" s="794"/>
      <c r="AC31" s="794"/>
      <c r="AD31" s="794"/>
      <c r="AE31" s="795"/>
      <c r="AF31" s="796">
        <v>1</v>
      </c>
      <c r="AG31" s="797"/>
      <c r="AH31" s="797"/>
      <c r="AI31" s="797"/>
      <c r="AJ31" s="798"/>
      <c r="AK31" s="856">
        <v>11</v>
      </c>
      <c r="AL31" s="857"/>
      <c r="AM31" s="857"/>
      <c r="AN31" s="857"/>
      <c r="AO31" s="857"/>
      <c r="AP31" s="857" t="s">
        <v>550</v>
      </c>
      <c r="AQ31" s="857"/>
      <c r="AR31" s="857"/>
      <c r="AS31" s="857"/>
      <c r="AT31" s="857"/>
      <c r="AU31" s="857" t="s">
        <v>546</v>
      </c>
      <c r="AV31" s="857"/>
      <c r="AW31" s="857"/>
      <c r="AX31" s="857"/>
      <c r="AY31" s="857"/>
      <c r="AZ31" s="858"/>
      <c r="BA31" s="858"/>
      <c r="BB31" s="858"/>
      <c r="BC31" s="858"/>
      <c r="BD31" s="858"/>
      <c r="BE31" s="854"/>
      <c r="BF31" s="854"/>
      <c r="BG31" s="854"/>
      <c r="BH31" s="854"/>
      <c r="BI31" s="855"/>
      <c r="BJ31" s="205"/>
      <c r="BK31" s="205"/>
      <c r="BL31" s="205"/>
      <c r="BM31" s="205"/>
      <c r="BN31" s="205"/>
      <c r="BO31" s="218"/>
      <c r="BP31" s="218"/>
      <c r="BQ31" s="215">
        <v>25</v>
      </c>
      <c r="BR31" s="216"/>
      <c r="BS31" s="803"/>
      <c r="BT31" s="804"/>
      <c r="BU31" s="804"/>
      <c r="BV31" s="804"/>
      <c r="BW31" s="804"/>
      <c r="BX31" s="804"/>
      <c r="BY31" s="804"/>
      <c r="BZ31" s="804"/>
      <c r="CA31" s="804"/>
      <c r="CB31" s="804"/>
      <c r="CC31" s="804"/>
      <c r="CD31" s="804"/>
      <c r="CE31" s="804"/>
      <c r="CF31" s="804"/>
      <c r="CG31" s="805"/>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199"/>
    </row>
    <row r="32" spans="1:131" s="200" customFormat="1" ht="26.25" customHeight="1" x14ac:dyDescent="0.15">
      <c r="A32" s="219">
        <v>5</v>
      </c>
      <c r="B32" s="790" t="s">
        <v>383</v>
      </c>
      <c r="C32" s="791"/>
      <c r="D32" s="791"/>
      <c r="E32" s="791"/>
      <c r="F32" s="791"/>
      <c r="G32" s="791"/>
      <c r="H32" s="791"/>
      <c r="I32" s="791"/>
      <c r="J32" s="791"/>
      <c r="K32" s="791"/>
      <c r="L32" s="791"/>
      <c r="M32" s="791"/>
      <c r="N32" s="791"/>
      <c r="O32" s="791"/>
      <c r="P32" s="792"/>
      <c r="Q32" s="793">
        <v>521</v>
      </c>
      <c r="R32" s="794"/>
      <c r="S32" s="794"/>
      <c r="T32" s="794"/>
      <c r="U32" s="794"/>
      <c r="V32" s="794">
        <v>394</v>
      </c>
      <c r="W32" s="794"/>
      <c r="X32" s="794"/>
      <c r="Y32" s="794"/>
      <c r="Z32" s="794"/>
      <c r="AA32" s="794">
        <v>127</v>
      </c>
      <c r="AB32" s="794"/>
      <c r="AC32" s="794"/>
      <c r="AD32" s="794"/>
      <c r="AE32" s="795"/>
      <c r="AF32" s="796">
        <v>127</v>
      </c>
      <c r="AG32" s="797"/>
      <c r="AH32" s="797"/>
      <c r="AI32" s="797"/>
      <c r="AJ32" s="798"/>
      <c r="AK32" s="856">
        <v>218</v>
      </c>
      <c r="AL32" s="857"/>
      <c r="AM32" s="857"/>
      <c r="AN32" s="857"/>
      <c r="AO32" s="857"/>
      <c r="AP32" s="857">
        <v>213</v>
      </c>
      <c r="AQ32" s="857"/>
      <c r="AR32" s="857"/>
      <c r="AS32" s="857"/>
      <c r="AT32" s="857"/>
      <c r="AU32" s="857">
        <v>200</v>
      </c>
      <c r="AV32" s="857"/>
      <c r="AW32" s="857"/>
      <c r="AX32" s="857"/>
      <c r="AY32" s="857"/>
      <c r="AZ32" s="858" t="s">
        <v>546</v>
      </c>
      <c r="BA32" s="858"/>
      <c r="BB32" s="858"/>
      <c r="BC32" s="858"/>
      <c r="BD32" s="858"/>
      <c r="BE32" s="854" t="s">
        <v>384</v>
      </c>
      <c r="BF32" s="854"/>
      <c r="BG32" s="854"/>
      <c r="BH32" s="854"/>
      <c r="BI32" s="855"/>
      <c r="BJ32" s="205"/>
      <c r="BK32" s="205"/>
      <c r="BL32" s="205"/>
      <c r="BM32" s="205"/>
      <c r="BN32" s="205"/>
      <c r="BO32" s="218"/>
      <c r="BP32" s="218"/>
      <c r="BQ32" s="215">
        <v>26</v>
      </c>
      <c r="BR32" s="216"/>
      <c r="BS32" s="803"/>
      <c r="BT32" s="804"/>
      <c r="BU32" s="804"/>
      <c r="BV32" s="804"/>
      <c r="BW32" s="804"/>
      <c r="BX32" s="804"/>
      <c r="BY32" s="804"/>
      <c r="BZ32" s="804"/>
      <c r="CA32" s="804"/>
      <c r="CB32" s="804"/>
      <c r="CC32" s="804"/>
      <c r="CD32" s="804"/>
      <c r="CE32" s="804"/>
      <c r="CF32" s="804"/>
      <c r="CG32" s="805"/>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199"/>
    </row>
    <row r="33" spans="1:131" s="200" customFormat="1" ht="26.25" customHeight="1" x14ac:dyDescent="0.15">
      <c r="A33" s="219">
        <v>6</v>
      </c>
      <c r="B33" s="790" t="s">
        <v>385</v>
      </c>
      <c r="C33" s="791"/>
      <c r="D33" s="791"/>
      <c r="E33" s="791"/>
      <c r="F33" s="791"/>
      <c r="G33" s="791"/>
      <c r="H33" s="791"/>
      <c r="I33" s="791"/>
      <c r="J33" s="791"/>
      <c r="K33" s="791"/>
      <c r="L33" s="791"/>
      <c r="M33" s="791"/>
      <c r="N33" s="791"/>
      <c r="O33" s="791"/>
      <c r="P33" s="792"/>
      <c r="Q33" s="793">
        <v>338</v>
      </c>
      <c r="R33" s="794"/>
      <c r="S33" s="794"/>
      <c r="T33" s="794"/>
      <c r="U33" s="794"/>
      <c r="V33" s="794">
        <v>338</v>
      </c>
      <c r="W33" s="794"/>
      <c r="X33" s="794"/>
      <c r="Y33" s="794"/>
      <c r="Z33" s="794"/>
      <c r="AA33" s="794">
        <v>0</v>
      </c>
      <c r="AB33" s="794"/>
      <c r="AC33" s="794"/>
      <c r="AD33" s="794"/>
      <c r="AE33" s="795"/>
      <c r="AF33" s="796" t="s">
        <v>111</v>
      </c>
      <c r="AG33" s="797"/>
      <c r="AH33" s="797"/>
      <c r="AI33" s="797"/>
      <c r="AJ33" s="798"/>
      <c r="AK33" s="856">
        <v>66</v>
      </c>
      <c r="AL33" s="857"/>
      <c r="AM33" s="857"/>
      <c r="AN33" s="857"/>
      <c r="AO33" s="857"/>
      <c r="AP33" s="857" t="s">
        <v>550</v>
      </c>
      <c r="AQ33" s="857"/>
      <c r="AR33" s="857"/>
      <c r="AS33" s="857"/>
      <c r="AT33" s="857"/>
      <c r="AU33" s="857" t="s">
        <v>546</v>
      </c>
      <c r="AV33" s="857"/>
      <c r="AW33" s="857"/>
      <c r="AX33" s="857"/>
      <c r="AY33" s="857"/>
      <c r="AZ33" s="858" t="s">
        <v>546</v>
      </c>
      <c r="BA33" s="858"/>
      <c r="BB33" s="858"/>
      <c r="BC33" s="858"/>
      <c r="BD33" s="858"/>
      <c r="BE33" s="854" t="s">
        <v>384</v>
      </c>
      <c r="BF33" s="854"/>
      <c r="BG33" s="854"/>
      <c r="BH33" s="854"/>
      <c r="BI33" s="855"/>
      <c r="BJ33" s="205"/>
      <c r="BK33" s="205"/>
      <c r="BL33" s="205"/>
      <c r="BM33" s="205"/>
      <c r="BN33" s="205"/>
      <c r="BO33" s="218"/>
      <c r="BP33" s="218"/>
      <c r="BQ33" s="215">
        <v>27</v>
      </c>
      <c r="BR33" s="216"/>
      <c r="BS33" s="803"/>
      <c r="BT33" s="804"/>
      <c r="BU33" s="804"/>
      <c r="BV33" s="804"/>
      <c r="BW33" s="804"/>
      <c r="BX33" s="804"/>
      <c r="BY33" s="804"/>
      <c r="BZ33" s="804"/>
      <c r="CA33" s="804"/>
      <c r="CB33" s="804"/>
      <c r="CC33" s="804"/>
      <c r="CD33" s="804"/>
      <c r="CE33" s="804"/>
      <c r="CF33" s="804"/>
      <c r="CG33" s="805"/>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199"/>
    </row>
    <row r="34" spans="1:131" s="200" customFormat="1" ht="26.25" customHeight="1" x14ac:dyDescent="0.15">
      <c r="A34" s="219">
        <v>7</v>
      </c>
      <c r="B34" s="790"/>
      <c r="C34" s="791"/>
      <c r="D34" s="791"/>
      <c r="E34" s="791"/>
      <c r="F34" s="791"/>
      <c r="G34" s="791"/>
      <c r="H34" s="791"/>
      <c r="I34" s="791"/>
      <c r="J34" s="791"/>
      <c r="K34" s="791"/>
      <c r="L34" s="791"/>
      <c r="M34" s="791"/>
      <c r="N34" s="791"/>
      <c r="O34" s="791"/>
      <c r="P34" s="792"/>
      <c r="Q34" s="793"/>
      <c r="R34" s="794"/>
      <c r="S34" s="794"/>
      <c r="T34" s="794"/>
      <c r="U34" s="794"/>
      <c r="V34" s="794"/>
      <c r="W34" s="794"/>
      <c r="X34" s="794"/>
      <c r="Y34" s="794"/>
      <c r="Z34" s="794"/>
      <c r="AA34" s="794"/>
      <c r="AB34" s="794"/>
      <c r="AC34" s="794"/>
      <c r="AD34" s="794"/>
      <c r="AE34" s="795"/>
      <c r="AF34" s="796"/>
      <c r="AG34" s="797"/>
      <c r="AH34" s="797"/>
      <c r="AI34" s="797"/>
      <c r="AJ34" s="798"/>
      <c r="AK34" s="856"/>
      <c r="AL34" s="857"/>
      <c r="AM34" s="857"/>
      <c r="AN34" s="857"/>
      <c r="AO34" s="857"/>
      <c r="AP34" s="857"/>
      <c r="AQ34" s="857"/>
      <c r="AR34" s="857"/>
      <c r="AS34" s="857"/>
      <c r="AT34" s="857"/>
      <c r="AU34" s="857"/>
      <c r="AV34" s="857"/>
      <c r="AW34" s="857"/>
      <c r="AX34" s="857"/>
      <c r="AY34" s="857"/>
      <c r="AZ34" s="858"/>
      <c r="BA34" s="858"/>
      <c r="BB34" s="858"/>
      <c r="BC34" s="858"/>
      <c r="BD34" s="858"/>
      <c r="BE34" s="854"/>
      <c r="BF34" s="854"/>
      <c r="BG34" s="854"/>
      <c r="BH34" s="854"/>
      <c r="BI34" s="855"/>
      <c r="BJ34" s="205"/>
      <c r="BK34" s="205"/>
      <c r="BL34" s="205"/>
      <c r="BM34" s="205"/>
      <c r="BN34" s="205"/>
      <c r="BO34" s="218"/>
      <c r="BP34" s="218"/>
      <c r="BQ34" s="215">
        <v>28</v>
      </c>
      <c r="BR34" s="216"/>
      <c r="BS34" s="803"/>
      <c r="BT34" s="804"/>
      <c r="BU34" s="804"/>
      <c r="BV34" s="804"/>
      <c r="BW34" s="804"/>
      <c r="BX34" s="804"/>
      <c r="BY34" s="804"/>
      <c r="BZ34" s="804"/>
      <c r="CA34" s="804"/>
      <c r="CB34" s="804"/>
      <c r="CC34" s="804"/>
      <c r="CD34" s="804"/>
      <c r="CE34" s="804"/>
      <c r="CF34" s="804"/>
      <c r="CG34" s="805"/>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199"/>
    </row>
    <row r="35" spans="1:131" s="200" customFormat="1" ht="26.25" customHeight="1" x14ac:dyDescent="0.15">
      <c r="A35" s="219">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56"/>
      <c r="AL35" s="857"/>
      <c r="AM35" s="857"/>
      <c r="AN35" s="857"/>
      <c r="AO35" s="857"/>
      <c r="AP35" s="857"/>
      <c r="AQ35" s="857"/>
      <c r="AR35" s="857"/>
      <c r="AS35" s="857"/>
      <c r="AT35" s="857"/>
      <c r="AU35" s="857"/>
      <c r="AV35" s="857"/>
      <c r="AW35" s="857"/>
      <c r="AX35" s="857"/>
      <c r="AY35" s="857"/>
      <c r="AZ35" s="858"/>
      <c r="BA35" s="858"/>
      <c r="BB35" s="858"/>
      <c r="BC35" s="858"/>
      <c r="BD35" s="858"/>
      <c r="BE35" s="854"/>
      <c r="BF35" s="854"/>
      <c r="BG35" s="854"/>
      <c r="BH35" s="854"/>
      <c r="BI35" s="855"/>
      <c r="BJ35" s="205"/>
      <c r="BK35" s="205"/>
      <c r="BL35" s="205"/>
      <c r="BM35" s="205"/>
      <c r="BN35" s="205"/>
      <c r="BO35" s="218"/>
      <c r="BP35" s="218"/>
      <c r="BQ35" s="215">
        <v>29</v>
      </c>
      <c r="BR35" s="216"/>
      <c r="BS35" s="803"/>
      <c r="BT35" s="804"/>
      <c r="BU35" s="804"/>
      <c r="BV35" s="804"/>
      <c r="BW35" s="804"/>
      <c r="BX35" s="804"/>
      <c r="BY35" s="804"/>
      <c r="BZ35" s="804"/>
      <c r="CA35" s="804"/>
      <c r="CB35" s="804"/>
      <c r="CC35" s="804"/>
      <c r="CD35" s="804"/>
      <c r="CE35" s="804"/>
      <c r="CF35" s="804"/>
      <c r="CG35" s="805"/>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199"/>
    </row>
    <row r="36" spans="1:131" s="200" customFormat="1" ht="26.25" customHeight="1" x14ac:dyDescent="0.15">
      <c r="A36" s="219">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56"/>
      <c r="AL36" s="857"/>
      <c r="AM36" s="857"/>
      <c r="AN36" s="857"/>
      <c r="AO36" s="857"/>
      <c r="AP36" s="857"/>
      <c r="AQ36" s="857"/>
      <c r="AR36" s="857"/>
      <c r="AS36" s="857"/>
      <c r="AT36" s="857"/>
      <c r="AU36" s="857"/>
      <c r="AV36" s="857"/>
      <c r="AW36" s="857"/>
      <c r="AX36" s="857"/>
      <c r="AY36" s="857"/>
      <c r="AZ36" s="858"/>
      <c r="BA36" s="858"/>
      <c r="BB36" s="858"/>
      <c r="BC36" s="858"/>
      <c r="BD36" s="858"/>
      <c r="BE36" s="854"/>
      <c r="BF36" s="854"/>
      <c r="BG36" s="854"/>
      <c r="BH36" s="854"/>
      <c r="BI36" s="855"/>
      <c r="BJ36" s="205"/>
      <c r="BK36" s="205"/>
      <c r="BL36" s="205"/>
      <c r="BM36" s="205"/>
      <c r="BN36" s="205"/>
      <c r="BO36" s="218"/>
      <c r="BP36" s="218"/>
      <c r="BQ36" s="215">
        <v>30</v>
      </c>
      <c r="BR36" s="216"/>
      <c r="BS36" s="803"/>
      <c r="BT36" s="804"/>
      <c r="BU36" s="804"/>
      <c r="BV36" s="804"/>
      <c r="BW36" s="804"/>
      <c r="BX36" s="804"/>
      <c r="BY36" s="804"/>
      <c r="BZ36" s="804"/>
      <c r="CA36" s="804"/>
      <c r="CB36" s="804"/>
      <c r="CC36" s="804"/>
      <c r="CD36" s="804"/>
      <c r="CE36" s="804"/>
      <c r="CF36" s="804"/>
      <c r="CG36" s="805"/>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199"/>
    </row>
    <row r="37" spans="1:131" s="200" customFormat="1" ht="26.25" customHeight="1" x14ac:dyDescent="0.15">
      <c r="A37" s="219">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803"/>
      <c r="BT37" s="804"/>
      <c r="BU37" s="804"/>
      <c r="BV37" s="804"/>
      <c r="BW37" s="804"/>
      <c r="BX37" s="804"/>
      <c r="BY37" s="804"/>
      <c r="BZ37" s="804"/>
      <c r="CA37" s="804"/>
      <c r="CB37" s="804"/>
      <c r="CC37" s="804"/>
      <c r="CD37" s="804"/>
      <c r="CE37" s="804"/>
      <c r="CF37" s="804"/>
      <c r="CG37" s="805"/>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199"/>
    </row>
    <row r="38" spans="1:131" s="200" customFormat="1" ht="26.25" customHeight="1" x14ac:dyDescent="0.15">
      <c r="A38" s="219">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803"/>
      <c r="BT38" s="804"/>
      <c r="BU38" s="804"/>
      <c r="BV38" s="804"/>
      <c r="BW38" s="804"/>
      <c r="BX38" s="804"/>
      <c r="BY38" s="804"/>
      <c r="BZ38" s="804"/>
      <c r="CA38" s="804"/>
      <c r="CB38" s="804"/>
      <c r="CC38" s="804"/>
      <c r="CD38" s="804"/>
      <c r="CE38" s="804"/>
      <c r="CF38" s="804"/>
      <c r="CG38" s="805"/>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199"/>
    </row>
    <row r="39" spans="1:131" s="200" customFormat="1" ht="26.25" customHeight="1" x14ac:dyDescent="0.15">
      <c r="A39" s="219">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803"/>
      <c r="BT39" s="804"/>
      <c r="BU39" s="804"/>
      <c r="BV39" s="804"/>
      <c r="BW39" s="804"/>
      <c r="BX39" s="804"/>
      <c r="BY39" s="804"/>
      <c r="BZ39" s="804"/>
      <c r="CA39" s="804"/>
      <c r="CB39" s="804"/>
      <c r="CC39" s="804"/>
      <c r="CD39" s="804"/>
      <c r="CE39" s="804"/>
      <c r="CF39" s="804"/>
      <c r="CG39" s="805"/>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199"/>
    </row>
    <row r="40" spans="1:131" s="200" customFormat="1" ht="26.25" customHeight="1" x14ac:dyDescent="0.15">
      <c r="A40" s="21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803"/>
      <c r="BT40" s="804"/>
      <c r="BU40" s="804"/>
      <c r="BV40" s="804"/>
      <c r="BW40" s="804"/>
      <c r="BX40" s="804"/>
      <c r="BY40" s="804"/>
      <c r="BZ40" s="804"/>
      <c r="CA40" s="804"/>
      <c r="CB40" s="804"/>
      <c r="CC40" s="804"/>
      <c r="CD40" s="804"/>
      <c r="CE40" s="804"/>
      <c r="CF40" s="804"/>
      <c r="CG40" s="805"/>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199"/>
    </row>
    <row r="41" spans="1:131" s="200" customFormat="1" ht="26.25" customHeight="1" x14ac:dyDescent="0.15">
      <c r="A41" s="21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803"/>
      <c r="BT41" s="804"/>
      <c r="BU41" s="804"/>
      <c r="BV41" s="804"/>
      <c r="BW41" s="804"/>
      <c r="BX41" s="804"/>
      <c r="BY41" s="804"/>
      <c r="BZ41" s="804"/>
      <c r="CA41" s="804"/>
      <c r="CB41" s="804"/>
      <c r="CC41" s="804"/>
      <c r="CD41" s="804"/>
      <c r="CE41" s="804"/>
      <c r="CF41" s="804"/>
      <c r="CG41" s="805"/>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199"/>
    </row>
    <row r="42" spans="1:131" s="200" customFormat="1" ht="26.25" customHeight="1" x14ac:dyDescent="0.15">
      <c r="A42" s="21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803"/>
      <c r="BT42" s="804"/>
      <c r="BU42" s="804"/>
      <c r="BV42" s="804"/>
      <c r="BW42" s="804"/>
      <c r="BX42" s="804"/>
      <c r="BY42" s="804"/>
      <c r="BZ42" s="804"/>
      <c r="CA42" s="804"/>
      <c r="CB42" s="804"/>
      <c r="CC42" s="804"/>
      <c r="CD42" s="804"/>
      <c r="CE42" s="804"/>
      <c r="CF42" s="804"/>
      <c r="CG42" s="805"/>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199"/>
    </row>
    <row r="43" spans="1:131" s="200" customFormat="1" ht="26.25" customHeight="1" x14ac:dyDescent="0.15">
      <c r="A43" s="21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803"/>
      <c r="BT43" s="804"/>
      <c r="BU43" s="804"/>
      <c r="BV43" s="804"/>
      <c r="BW43" s="804"/>
      <c r="BX43" s="804"/>
      <c r="BY43" s="804"/>
      <c r="BZ43" s="804"/>
      <c r="CA43" s="804"/>
      <c r="CB43" s="804"/>
      <c r="CC43" s="804"/>
      <c r="CD43" s="804"/>
      <c r="CE43" s="804"/>
      <c r="CF43" s="804"/>
      <c r="CG43" s="805"/>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199"/>
    </row>
    <row r="44" spans="1:131" s="200" customFormat="1" ht="26.25" customHeight="1" x14ac:dyDescent="0.15">
      <c r="A44" s="21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803"/>
      <c r="BT44" s="804"/>
      <c r="BU44" s="804"/>
      <c r="BV44" s="804"/>
      <c r="BW44" s="804"/>
      <c r="BX44" s="804"/>
      <c r="BY44" s="804"/>
      <c r="BZ44" s="804"/>
      <c r="CA44" s="804"/>
      <c r="CB44" s="804"/>
      <c r="CC44" s="804"/>
      <c r="CD44" s="804"/>
      <c r="CE44" s="804"/>
      <c r="CF44" s="804"/>
      <c r="CG44" s="805"/>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199"/>
    </row>
    <row r="45" spans="1:131" s="200" customFormat="1" ht="26.25" customHeight="1" x14ac:dyDescent="0.15">
      <c r="A45" s="21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803"/>
      <c r="BT45" s="804"/>
      <c r="BU45" s="804"/>
      <c r="BV45" s="804"/>
      <c r="BW45" s="804"/>
      <c r="BX45" s="804"/>
      <c r="BY45" s="804"/>
      <c r="BZ45" s="804"/>
      <c r="CA45" s="804"/>
      <c r="CB45" s="804"/>
      <c r="CC45" s="804"/>
      <c r="CD45" s="804"/>
      <c r="CE45" s="804"/>
      <c r="CF45" s="804"/>
      <c r="CG45" s="805"/>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199"/>
    </row>
    <row r="46" spans="1:131" s="200" customFormat="1" ht="26.25" customHeight="1" x14ac:dyDescent="0.15">
      <c r="A46" s="21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803"/>
      <c r="BT46" s="804"/>
      <c r="BU46" s="804"/>
      <c r="BV46" s="804"/>
      <c r="BW46" s="804"/>
      <c r="BX46" s="804"/>
      <c r="BY46" s="804"/>
      <c r="BZ46" s="804"/>
      <c r="CA46" s="804"/>
      <c r="CB46" s="804"/>
      <c r="CC46" s="804"/>
      <c r="CD46" s="804"/>
      <c r="CE46" s="804"/>
      <c r="CF46" s="804"/>
      <c r="CG46" s="805"/>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199"/>
    </row>
    <row r="47" spans="1:131" s="200" customFormat="1" ht="26.25" customHeight="1" x14ac:dyDescent="0.15">
      <c r="A47" s="21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803"/>
      <c r="BT47" s="804"/>
      <c r="BU47" s="804"/>
      <c r="BV47" s="804"/>
      <c r="BW47" s="804"/>
      <c r="BX47" s="804"/>
      <c r="BY47" s="804"/>
      <c r="BZ47" s="804"/>
      <c r="CA47" s="804"/>
      <c r="CB47" s="804"/>
      <c r="CC47" s="804"/>
      <c r="CD47" s="804"/>
      <c r="CE47" s="804"/>
      <c r="CF47" s="804"/>
      <c r="CG47" s="805"/>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199"/>
    </row>
    <row r="48" spans="1:131" s="200" customFormat="1" ht="26.25" customHeight="1" x14ac:dyDescent="0.15">
      <c r="A48" s="21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803"/>
      <c r="BT48" s="804"/>
      <c r="BU48" s="804"/>
      <c r="BV48" s="804"/>
      <c r="BW48" s="804"/>
      <c r="BX48" s="804"/>
      <c r="BY48" s="804"/>
      <c r="BZ48" s="804"/>
      <c r="CA48" s="804"/>
      <c r="CB48" s="804"/>
      <c r="CC48" s="804"/>
      <c r="CD48" s="804"/>
      <c r="CE48" s="804"/>
      <c r="CF48" s="804"/>
      <c r="CG48" s="805"/>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199"/>
    </row>
    <row r="49" spans="1:131" s="200" customFormat="1" ht="26.25" customHeight="1" x14ac:dyDescent="0.15">
      <c r="A49" s="21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803"/>
      <c r="BT49" s="804"/>
      <c r="BU49" s="804"/>
      <c r="BV49" s="804"/>
      <c r="BW49" s="804"/>
      <c r="BX49" s="804"/>
      <c r="BY49" s="804"/>
      <c r="BZ49" s="804"/>
      <c r="CA49" s="804"/>
      <c r="CB49" s="804"/>
      <c r="CC49" s="804"/>
      <c r="CD49" s="804"/>
      <c r="CE49" s="804"/>
      <c r="CF49" s="804"/>
      <c r="CG49" s="805"/>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199"/>
    </row>
    <row r="50" spans="1:131" s="200" customFormat="1" ht="26.25" customHeight="1" x14ac:dyDescent="0.15">
      <c r="A50" s="214">
        <v>23</v>
      </c>
      <c r="B50" s="790"/>
      <c r="C50" s="791"/>
      <c r="D50" s="791"/>
      <c r="E50" s="791"/>
      <c r="F50" s="791"/>
      <c r="G50" s="791"/>
      <c r="H50" s="791"/>
      <c r="I50" s="791"/>
      <c r="J50" s="791"/>
      <c r="K50" s="791"/>
      <c r="L50" s="791"/>
      <c r="M50" s="791"/>
      <c r="N50" s="791"/>
      <c r="O50" s="791"/>
      <c r="P50" s="792"/>
      <c r="Q50" s="859"/>
      <c r="R50" s="860"/>
      <c r="S50" s="860"/>
      <c r="T50" s="860"/>
      <c r="U50" s="860"/>
      <c r="V50" s="860"/>
      <c r="W50" s="860"/>
      <c r="X50" s="860"/>
      <c r="Y50" s="860"/>
      <c r="Z50" s="860"/>
      <c r="AA50" s="860"/>
      <c r="AB50" s="860"/>
      <c r="AC50" s="860"/>
      <c r="AD50" s="860"/>
      <c r="AE50" s="861"/>
      <c r="AF50" s="796"/>
      <c r="AG50" s="797"/>
      <c r="AH50" s="797"/>
      <c r="AI50" s="797"/>
      <c r="AJ50" s="798"/>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803"/>
      <c r="BT50" s="804"/>
      <c r="BU50" s="804"/>
      <c r="BV50" s="804"/>
      <c r="BW50" s="804"/>
      <c r="BX50" s="804"/>
      <c r="BY50" s="804"/>
      <c r="BZ50" s="804"/>
      <c r="CA50" s="804"/>
      <c r="CB50" s="804"/>
      <c r="CC50" s="804"/>
      <c r="CD50" s="804"/>
      <c r="CE50" s="804"/>
      <c r="CF50" s="804"/>
      <c r="CG50" s="805"/>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199"/>
    </row>
    <row r="51" spans="1:131" s="200" customFormat="1" ht="26.25" customHeight="1" x14ac:dyDescent="0.15">
      <c r="A51" s="214">
        <v>24</v>
      </c>
      <c r="B51" s="790"/>
      <c r="C51" s="791"/>
      <c r="D51" s="791"/>
      <c r="E51" s="791"/>
      <c r="F51" s="791"/>
      <c r="G51" s="791"/>
      <c r="H51" s="791"/>
      <c r="I51" s="791"/>
      <c r="J51" s="791"/>
      <c r="K51" s="791"/>
      <c r="L51" s="791"/>
      <c r="M51" s="791"/>
      <c r="N51" s="791"/>
      <c r="O51" s="791"/>
      <c r="P51" s="792"/>
      <c r="Q51" s="859"/>
      <c r="R51" s="860"/>
      <c r="S51" s="860"/>
      <c r="T51" s="860"/>
      <c r="U51" s="860"/>
      <c r="V51" s="860"/>
      <c r="W51" s="860"/>
      <c r="X51" s="860"/>
      <c r="Y51" s="860"/>
      <c r="Z51" s="860"/>
      <c r="AA51" s="860"/>
      <c r="AB51" s="860"/>
      <c r="AC51" s="860"/>
      <c r="AD51" s="860"/>
      <c r="AE51" s="861"/>
      <c r="AF51" s="796"/>
      <c r="AG51" s="797"/>
      <c r="AH51" s="797"/>
      <c r="AI51" s="797"/>
      <c r="AJ51" s="798"/>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803"/>
      <c r="BT51" s="804"/>
      <c r="BU51" s="804"/>
      <c r="BV51" s="804"/>
      <c r="BW51" s="804"/>
      <c r="BX51" s="804"/>
      <c r="BY51" s="804"/>
      <c r="BZ51" s="804"/>
      <c r="CA51" s="804"/>
      <c r="CB51" s="804"/>
      <c r="CC51" s="804"/>
      <c r="CD51" s="804"/>
      <c r="CE51" s="804"/>
      <c r="CF51" s="804"/>
      <c r="CG51" s="805"/>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199"/>
    </row>
    <row r="52" spans="1:131" s="200" customFormat="1" ht="26.25" customHeight="1" x14ac:dyDescent="0.15">
      <c r="A52" s="214">
        <v>25</v>
      </c>
      <c r="B52" s="790"/>
      <c r="C52" s="791"/>
      <c r="D52" s="791"/>
      <c r="E52" s="791"/>
      <c r="F52" s="791"/>
      <c r="G52" s="791"/>
      <c r="H52" s="791"/>
      <c r="I52" s="791"/>
      <c r="J52" s="791"/>
      <c r="K52" s="791"/>
      <c r="L52" s="791"/>
      <c r="M52" s="791"/>
      <c r="N52" s="791"/>
      <c r="O52" s="791"/>
      <c r="P52" s="792"/>
      <c r="Q52" s="859"/>
      <c r="R52" s="860"/>
      <c r="S52" s="860"/>
      <c r="T52" s="860"/>
      <c r="U52" s="860"/>
      <c r="V52" s="860"/>
      <c r="W52" s="860"/>
      <c r="X52" s="860"/>
      <c r="Y52" s="860"/>
      <c r="Z52" s="860"/>
      <c r="AA52" s="860"/>
      <c r="AB52" s="860"/>
      <c r="AC52" s="860"/>
      <c r="AD52" s="860"/>
      <c r="AE52" s="861"/>
      <c r="AF52" s="796"/>
      <c r="AG52" s="797"/>
      <c r="AH52" s="797"/>
      <c r="AI52" s="797"/>
      <c r="AJ52" s="798"/>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803"/>
      <c r="BT52" s="804"/>
      <c r="BU52" s="804"/>
      <c r="BV52" s="804"/>
      <c r="BW52" s="804"/>
      <c r="BX52" s="804"/>
      <c r="BY52" s="804"/>
      <c r="BZ52" s="804"/>
      <c r="CA52" s="804"/>
      <c r="CB52" s="804"/>
      <c r="CC52" s="804"/>
      <c r="CD52" s="804"/>
      <c r="CE52" s="804"/>
      <c r="CF52" s="804"/>
      <c r="CG52" s="805"/>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199"/>
    </row>
    <row r="53" spans="1:131" s="200" customFormat="1" ht="26.25" customHeight="1" x14ac:dyDescent="0.15">
      <c r="A53" s="214">
        <v>26</v>
      </c>
      <c r="B53" s="790"/>
      <c r="C53" s="791"/>
      <c r="D53" s="791"/>
      <c r="E53" s="791"/>
      <c r="F53" s="791"/>
      <c r="G53" s="791"/>
      <c r="H53" s="791"/>
      <c r="I53" s="791"/>
      <c r="J53" s="791"/>
      <c r="K53" s="791"/>
      <c r="L53" s="791"/>
      <c r="M53" s="791"/>
      <c r="N53" s="791"/>
      <c r="O53" s="791"/>
      <c r="P53" s="792"/>
      <c r="Q53" s="859"/>
      <c r="R53" s="860"/>
      <c r="S53" s="860"/>
      <c r="T53" s="860"/>
      <c r="U53" s="860"/>
      <c r="V53" s="860"/>
      <c r="W53" s="860"/>
      <c r="X53" s="860"/>
      <c r="Y53" s="860"/>
      <c r="Z53" s="860"/>
      <c r="AA53" s="860"/>
      <c r="AB53" s="860"/>
      <c r="AC53" s="860"/>
      <c r="AD53" s="860"/>
      <c r="AE53" s="861"/>
      <c r="AF53" s="796"/>
      <c r="AG53" s="797"/>
      <c r="AH53" s="797"/>
      <c r="AI53" s="797"/>
      <c r="AJ53" s="798"/>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803"/>
      <c r="BT53" s="804"/>
      <c r="BU53" s="804"/>
      <c r="BV53" s="804"/>
      <c r="BW53" s="804"/>
      <c r="BX53" s="804"/>
      <c r="BY53" s="804"/>
      <c r="BZ53" s="804"/>
      <c r="CA53" s="804"/>
      <c r="CB53" s="804"/>
      <c r="CC53" s="804"/>
      <c r="CD53" s="804"/>
      <c r="CE53" s="804"/>
      <c r="CF53" s="804"/>
      <c r="CG53" s="805"/>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199"/>
    </row>
    <row r="54" spans="1:131" s="200" customFormat="1" ht="26.25" customHeight="1" x14ac:dyDescent="0.15">
      <c r="A54" s="214">
        <v>27</v>
      </c>
      <c r="B54" s="790"/>
      <c r="C54" s="791"/>
      <c r="D54" s="791"/>
      <c r="E54" s="791"/>
      <c r="F54" s="791"/>
      <c r="G54" s="791"/>
      <c r="H54" s="791"/>
      <c r="I54" s="791"/>
      <c r="J54" s="791"/>
      <c r="K54" s="791"/>
      <c r="L54" s="791"/>
      <c r="M54" s="791"/>
      <c r="N54" s="791"/>
      <c r="O54" s="791"/>
      <c r="P54" s="792"/>
      <c r="Q54" s="859"/>
      <c r="R54" s="860"/>
      <c r="S54" s="860"/>
      <c r="T54" s="860"/>
      <c r="U54" s="860"/>
      <c r="V54" s="860"/>
      <c r="W54" s="860"/>
      <c r="X54" s="860"/>
      <c r="Y54" s="860"/>
      <c r="Z54" s="860"/>
      <c r="AA54" s="860"/>
      <c r="AB54" s="860"/>
      <c r="AC54" s="860"/>
      <c r="AD54" s="860"/>
      <c r="AE54" s="861"/>
      <c r="AF54" s="796"/>
      <c r="AG54" s="797"/>
      <c r="AH54" s="797"/>
      <c r="AI54" s="797"/>
      <c r="AJ54" s="798"/>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803"/>
      <c r="BT54" s="804"/>
      <c r="BU54" s="804"/>
      <c r="BV54" s="804"/>
      <c r="BW54" s="804"/>
      <c r="BX54" s="804"/>
      <c r="BY54" s="804"/>
      <c r="BZ54" s="804"/>
      <c r="CA54" s="804"/>
      <c r="CB54" s="804"/>
      <c r="CC54" s="804"/>
      <c r="CD54" s="804"/>
      <c r="CE54" s="804"/>
      <c r="CF54" s="804"/>
      <c r="CG54" s="805"/>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199"/>
    </row>
    <row r="55" spans="1:131" s="200" customFormat="1" ht="26.25" customHeight="1" x14ac:dyDescent="0.15">
      <c r="A55" s="214">
        <v>28</v>
      </c>
      <c r="B55" s="790"/>
      <c r="C55" s="791"/>
      <c r="D55" s="791"/>
      <c r="E55" s="791"/>
      <c r="F55" s="791"/>
      <c r="G55" s="791"/>
      <c r="H55" s="791"/>
      <c r="I55" s="791"/>
      <c r="J55" s="791"/>
      <c r="K55" s="791"/>
      <c r="L55" s="791"/>
      <c r="M55" s="791"/>
      <c r="N55" s="791"/>
      <c r="O55" s="791"/>
      <c r="P55" s="792"/>
      <c r="Q55" s="859"/>
      <c r="R55" s="860"/>
      <c r="S55" s="860"/>
      <c r="T55" s="860"/>
      <c r="U55" s="860"/>
      <c r="V55" s="860"/>
      <c r="W55" s="860"/>
      <c r="X55" s="860"/>
      <c r="Y55" s="860"/>
      <c r="Z55" s="860"/>
      <c r="AA55" s="860"/>
      <c r="AB55" s="860"/>
      <c r="AC55" s="860"/>
      <c r="AD55" s="860"/>
      <c r="AE55" s="861"/>
      <c r="AF55" s="796"/>
      <c r="AG55" s="797"/>
      <c r="AH55" s="797"/>
      <c r="AI55" s="797"/>
      <c r="AJ55" s="798"/>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803"/>
      <c r="BT55" s="804"/>
      <c r="BU55" s="804"/>
      <c r="BV55" s="804"/>
      <c r="BW55" s="804"/>
      <c r="BX55" s="804"/>
      <c r="BY55" s="804"/>
      <c r="BZ55" s="804"/>
      <c r="CA55" s="804"/>
      <c r="CB55" s="804"/>
      <c r="CC55" s="804"/>
      <c r="CD55" s="804"/>
      <c r="CE55" s="804"/>
      <c r="CF55" s="804"/>
      <c r="CG55" s="805"/>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199"/>
    </row>
    <row r="56" spans="1:131" s="200" customFormat="1" ht="26.25" customHeight="1" x14ac:dyDescent="0.15">
      <c r="A56" s="214">
        <v>29</v>
      </c>
      <c r="B56" s="790"/>
      <c r="C56" s="791"/>
      <c r="D56" s="791"/>
      <c r="E56" s="791"/>
      <c r="F56" s="791"/>
      <c r="G56" s="791"/>
      <c r="H56" s="791"/>
      <c r="I56" s="791"/>
      <c r="J56" s="791"/>
      <c r="K56" s="791"/>
      <c r="L56" s="791"/>
      <c r="M56" s="791"/>
      <c r="N56" s="791"/>
      <c r="O56" s="791"/>
      <c r="P56" s="792"/>
      <c r="Q56" s="859"/>
      <c r="R56" s="860"/>
      <c r="S56" s="860"/>
      <c r="T56" s="860"/>
      <c r="U56" s="860"/>
      <c r="V56" s="860"/>
      <c r="W56" s="860"/>
      <c r="X56" s="860"/>
      <c r="Y56" s="860"/>
      <c r="Z56" s="860"/>
      <c r="AA56" s="860"/>
      <c r="AB56" s="860"/>
      <c r="AC56" s="860"/>
      <c r="AD56" s="860"/>
      <c r="AE56" s="861"/>
      <c r="AF56" s="796"/>
      <c r="AG56" s="797"/>
      <c r="AH56" s="797"/>
      <c r="AI56" s="797"/>
      <c r="AJ56" s="798"/>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803"/>
      <c r="BT56" s="804"/>
      <c r="BU56" s="804"/>
      <c r="BV56" s="804"/>
      <c r="BW56" s="804"/>
      <c r="BX56" s="804"/>
      <c r="BY56" s="804"/>
      <c r="BZ56" s="804"/>
      <c r="CA56" s="804"/>
      <c r="CB56" s="804"/>
      <c r="CC56" s="804"/>
      <c r="CD56" s="804"/>
      <c r="CE56" s="804"/>
      <c r="CF56" s="804"/>
      <c r="CG56" s="805"/>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199"/>
    </row>
    <row r="57" spans="1:131" s="200" customFormat="1" ht="26.25" customHeight="1" x14ac:dyDescent="0.15">
      <c r="A57" s="214">
        <v>30</v>
      </c>
      <c r="B57" s="790"/>
      <c r="C57" s="791"/>
      <c r="D57" s="791"/>
      <c r="E57" s="791"/>
      <c r="F57" s="791"/>
      <c r="G57" s="791"/>
      <c r="H57" s="791"/>
      <c r="I57" s="791"/>
      <c r="J57" s="791"/>
      <c r="K57" s="791"/>
      <c r="L57" s="791"/>
      <c r="M57" s="791"/>
      <c r="N57" s="791"/>
      <c r="O57" s="791"/>
      <c r="P57" s="792"/>
      <c r="Q57" s="859"/>
      <c r="R57" s="860"/>
      <c r="S57" s="860"/>
      <c r="T57" s="860"/>
      <c r="U57" s="860"/>
      <c r="V57" s="860"/>
      <c r="W57" s="860"/>
      <c r="X57" s="860"/>
      <c r="Y57" s="860"/>
      <c r="Z57" s="860"/>
      <c r="AA57" s="860"/>
      <c r="AB57" s="860"/>
      <c r="AC57" s="860"/>
      <c r="AD57" s="860"/>
      <c r="AE57" s="861"/>
      <c r="AF57" s="796"/>
      <c r="AG57" s="797"/>
      <c r="AH57" s="797"/>
      <c r="AI57" s="797"/>
      <c r="AJ57" s="798"/>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803"/>
      <c r="BT57" s="804"/>
      <c r="BU57" s="804"/>
      <c r="BV57" s="804"/>
      <c r="BW57" s="804"/>
      <c r="BX57" s="804"/>
      <c r="BY57" s="804"/>
      <c r="BZ57" s="804"/>
      <c r="CA57" s="804"/>
      <c r="CB57" s="804"/>
      <c r="CC57" s="804"/>
      <c r="CD57" s="804"/>
      <c r="CE57" s="804"/>
      <c r="CF57" s="804"/>
      <c r="CG57" s="805"/>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199"/>
    </row>
    <row r="58" spans="1:131" s="200" customFormat="1" ht="26.25" customHeight="1" x14ac:dyDescent="0.15">
      <c r="A58" s="214">
        <v>31</v>
      </c>
      <c r="B58" s="790"/>
      <c r="C58" s="791"/>
      <c r="D58" s="791"/>
      <c r="E58" s="791"/>
      <c r="F58" s="791"/>
      <c r="G58" s="791"/>
      <c r="H58" s="791"/>
      <c r="I58" s="791"/>
      <c r="J58" s="791"/>
      <c r="K58" s="791"/>
      <c r="L58" s="791"/>
      <c r="M58" s="791"/>
      <c r="N58" s="791"/>
      <c r="O58" s="791"/>
      <c r="P58" s="792"/>
      <c r="Q58" s="859"/>
      <c r="R58" s="860"/>
      <c r="S58" s="860"/>
      <c r="T58" s="860"/>
      <c r="U58" s="860"/>
      <c r="V58" s="860"/>
      <c r="W58" s="860"/>
      <c r="X58" s="860"/>
      <c r="Y58" s="860"/>
      <c r="Z58" s="860"/>
      <c r="AA58" s="860"/>
      <c r="AB58" s="860"/>
      <c r="AC58" s="860"/>
      <c r="AD58" s="860"/>
      <c r="AE58" s="861"/>
      <c r="AF58" s="796"/>
      <c r="AG58" s="797"/>
      <c r="AH58" s="797"/>
      <c r="AI58" s="797"/>
      <c r="AJ58" s="798"/>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803"/>
      <c r="BT58" s="804"/>
      <c r="BU58" s="804"/>
      <c r="BV58" s="804"/>
      <c r="BW58" s="804"/>
      <c r="BX58" s="804"/>
      <c r="BY58" s="804"/>
      <c r="BZ58" s="804"/>
      <c r="CA58" s="804"/>
      <c r="CB58" s="804"/>
      <c r="CC58" s="804"/>
      <c r="CD58" s="804"/>
      <c r="CE58" s="804"/>
      <c r="CF58" s="804"/>
      <c r="CG58" s="805"/>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199"/>
    </row>
    <row r="59" spans="1:131" s="200" customFormat="1" ht="26.25" customHeight="1" x14ac:dyDescent="0.15">
      <c r="A59" s="214">
        <v>32</v>
      </c>
      <c r="B59" s="790"/>
      <c r="C59" s="791"/>
      <c r="D59" s="791"/>
      <c r="E59" s="791"/>
      <c r="F59" s="791"/>
      <c r="G59" s="791"/>
      <c r="H59" s="791"/>
      <c r="I59" s="791"/>
      <c r="J59" s="791"/>
      <c r="K59" s="791"/>
      <c r="L59" s="791"/>
      <c r="M59" s="791"/>
      <c r="N59" s="791"/>
      <c r="O59" s="791"/>
      <c r="P59" s="792"/>
      <c r="Q59" s="859"/>
      <c r="R59" s="860"/>
      <c r="S59" s="860"/>
      <c r="T59" s="860"/>
      <c r="U59" s="860"/>
      <c r="V59" s="860"/>
      <c r="W59" s="860"/>
      <c r="X59" s="860"/>
      <c r="Y59" s="860"/>
      <c r="Z59" s="860"/>
      <c r="AA59" s="860"/>
      <c r="AB59" s="860"/>
      <c r="AC59" s="860"/>
      <c r="AD59" s="860"/>
      <c r="AE59" s="861"/>
      <c r="AF59" s="796"/>
      <c r="AG59" s="797"/>
      <c r="AH59" s="797"/>
      <c r="AI59" s="797"/>
      <c r="AJ59" s="798"/>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803"/>
      <c r="BT59" s="804"/>
      <c r="BU59" s="804"/>
      <c r="BV59" s="804"/>
      <c r="BW59" s="804"/>
      <c r="BX59" s="804"/>
      <c r="BY59" s="804"/>
      <c r="BZ59" s="804"/>
      <c r="CA59" s="804"/>
      <c r="CB59" s="804"/>
      <c r="CC59" s="804"/>
      <c r="CD59" s="804"/>
      <c r="CE59" s="804"/>
      <c r="CF59" s="804"/>
      <c r="CG59" s="805"/>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199"/>
    </row>
    <row r="60" spans="1:131" s="200" customFormat="1" ht="26.25" customHeight="1" x14ac:dyDescent="0.15">
      <c r="A60" s="214">
        <v>33</v>
      </c>
      <c r="B60" s="790"/>
      <c r="C60" s="791"/>
      <c r="D60" s="791"/>
      <c r="E60" s="791"/>
      <c r="F60" s="791"/>
      <c r="G60" s="791"/>
      <c r="H60" s="791"/>
      <c r="I60" s="791"/>
      <c r="J60" s="791"/>
      <c r="K60" s="791"/>
      <c r="L60" s="791"/>
      <c r="M60" s="791"/>
      <c r="N60" s="791"/>
      <c r="O60" s="791"/>
      <c r="P60" s="792"/>
      <c r="Q60" s="859"/>
      <c r="R60" s="860"/>
      <c r="S60" s="860"/>
      <c r="T60" s="860"/>
      <c r="U60" s="860"/>
      <c r="V60" s="860"/>
      <c r="W60" s="860"/>
      <c r="X60" s="860"/>
      <c r="Y60" s="860"/>
      <c r="Z60" s="860"/>
      <c r="AA60" s="860"/>
      <c r="AB60" s="860"/>
      <c r="AC60" s="860"/>
      <c r="AD60" s="860"/>
      <c r="AE60" s="861"/>
      <c r="AF60" s="796"/>
      <c r="AG60" s="797"/>
      <c r="AH60" s="797"/>
      <c r="AI60" s="797"/>
      <c r="AJ60" s="798"/>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803"/>
      <c r="BT60" s="804"/>
      <c r="BU60" s="804"/>
      <c r="BV60" s="804"/>
      <c r="BW60" s="804"/>
      <c r="BX60" s="804"/>
      <c r="BY60" s="804"/>
      <c r="BZ60" s="804"/>
      <c r="CA60" s="804"/>
      <c r="CB60" s="804"/>
      <c r="CC60" s="804"/>
      <c r="CD60" s="804"/>
      <c r="CE60" s="804"/>
      <c r="CF60" s="804"/>
      <c r="CG60" s="805"/>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199"/>
    </row>
    <row r="61" spans="1:131" s="200" customFormat="1" ht="26.25" customHeight="1" thickBot="1" x14ac:dyDescent="0.2">
      <c r="A61" s="214">
        <v>34</v>
      </c>
      <c r="B61" s="790"/>
      <c r="C61" s="791"/>
      <c r="D61" s="791"/>
      <c r="E61" s="791"/>
      <c r="F61" s="791"/>
      <c r="G61" s="791"/>
      <c r="H61" s="791"/>
      <c r="I61" s="791"/>
      <c r="J61" s="791"/>
      <c r="K61" s="791"/>
      <c r="L61" s="791"/>
      <c r="M61" s="791"/>
      <c r="N61" s="791"/>
      <c r="O61" s="791"/>
      <c r="P61" s="792"/>
      <c r="Q61" s="859"/>
      <c r="R61" s="860"/>
      <c r="S61" s="860"/>
      <c r="T61" s="860"/>
      <c r="U61" s="860"/>
      <c r="V61" s="860"/>
      <c r="W61" s="860"/>
      <c r="X61" s="860"/>
      <c r="Y61" s="860"/>
      <c r="Z61" s="860"/>
      <c r="AA61" s="860"/>
      <c r="AB61" s="860"/>
      <c r="AC61" s="860"/>
      <c r="AD61" s="860"/>
      <c r="AE61" s="861"/>
      <c r="AF61" s="796"/>
      <c r="AG61" s="797"/>
      <c r="AH61" s="797"/>
      <c r="AI61" s="797"/>
      <c r="AJ61" s="798"/>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803"/>
      <c r="BT61" s="804"/>
      <c r="BU61" s="804"/>
      <c r="BV61" s="804"/>
      <c r="BW61" s="804"/>
      <c r="BX61" s="804"/>
      <c r="BY61" s="804"/>
      <c r="BZ61" s="804"/>
      <c r="CA61" s="804"/>
      <c r="CB61" s="804"/>
      <c r="CC61" s="804"/>
      <c r="CD61" s="804"/>
      <c r="CE61" s="804"/>
      <c r="CF61" s="804"/>
      <c r="CG61" s="805"/>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199"/>
    </row>
    <row r="62" spans="1:131" s="200" customFormat="1" ht="26.25" customHeight="1" x14ac:dyDescent="0.15">
      <c r="A62" s="214">
        <v>35</v>
      </c>
      <c r="B62" s="790"/>
      <c r="C62" s="791"/>
      <c r="D62" s="791"/>
      <c r="E62" s="791"/>
      <c r="F62" s="791"/>
      <c r="G62" s="791"/>
      <c r="H62" s="791"/>
      <c r="I62" s="791"/>
      <c r="J62" s="791"/>
      <c r="K62" s="791"/>
      <c r="L62" s="791"/>
      <c r="M62" s="791"/>
      <c r="N62" s="791"/>
      <c r="O62" s="791"/>
      <c r="P62" s="792"/>
      <c r="Q62" s="859"/>
      <c r="R62" s="860"/>
      <c r="S62" s="860"/>
      <c r="T62" s="860"/>
      <c r="U62" s="860"/>
      <c r="V62" s="860"/>
      <c r="W62" s="860"/>
      <c r="X62" s="860"/>
      <c r="Y62" s="860"/>
      <c r="Z62" s="860"/>
      <c r="AA62" s="860"/>
      <c r="AB62" s="860"/>
      <c r="AC62" s="860"/>
      <c r="AD62" s="860"/>
      <c r="AE62" s="861"/>
      <c r="AF62" s="796"/>
      <c r="AG62" s="797"/>
      <c r="AH62" s="797"/>
      <c r="AI62" s="797"/>
      <c r="AJ62" s="798"/>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7" t="s">
        <v>386</v>
      </c>
      <c r="BK62" s="832"/>
      <c r="BL62" s="832"/>
      <c r="BM62" s="832"/>
      <c r="BN62" s="833"/>
      <c r="BO62" s="218"/>
      <c r="BP62" s="218"/>
      <c r="BQ62" s="215">
        <v>56</v>
      </c>
      <c r="BR62" s="216"/>
      <c r="BS62" s="803"/>
      <c r="BT62" s="804"/>
      <c r="BU62" s="804"/>
      <c r="BV62" s="804"/>
      <c r="BW62" s="804"/>
      <c r="BX62" s="804"/>
      <c r="BY62" s="804"/>
      <c r="BZ62" s="804"/>
      <c r="CA62" s="804"/>
      <c r="CB62" s="804"/>
      <c r="CC62" s="804"/>
      <c r="CD62" s="804"/>
      <c r="CE62" s="804"/>
      <c r="CF62" s="804"/>
      <c r="CG62" s="805"/>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199"/>
    </row>
    <row r="63" spans="1:131" s="200" customFormat="1" ht="26.25" customHeight="1" thickBot="1" x14ac:dyDescent="0.2">
      <c r="A63" s="217" t="s">
        <v>367</v>
      </c>
      <c r="B63" s="816" t="s">
        <v>387</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189</v>
      </c>
      <c r="AG63" s="864"/>
      <c r="AH63" s="864"/>
      <c r="AI63" s="864"/>
      <c r="AJ63" s="875"/>
      <c r="AK63" s="876"/>
      <c r="AL63" s="872"/>
      <c r="AM63" s="872"/>
      <c r="AN63" s="872"/>
      <c r="AO63" s="872"/>
      <c r="AP63" s="864">
        <v>219</v>
      </c>
      <c r="AQ63" s="864"/>
      <c r="AR63" s="864"/>
      <c r="AS63" s="864"/>
      <c r="AT63" s="864"/>
      <c r="AU63" s="864">
        <v>200</v>
      </c>
      <c r="AV63" s="864"/>
      <c r="AW63" s="864"/>
      <c r="AX63" s="864"/>
      <c r="AY63" s="864"/>
      <c r="AZ63" s="865"/>
      <c r="BA63" s="865"/>
      <c r="BB63" s="865"/>
      <c r="BC63" s="865"/>
      <c r="BD63" s="865"/>
      <c r="BE63" s="866"/>
      <c r="BF63" s="866"/>
      <c r="BG63" s="866"/>
      <c r="BH63" s="866"/>
      <c r="BI63" s="867"/>
      <c r="BJ63" s="868" t="s">
        <v>111</v>
      </c>
      <c r="BK63" s="869"/>
      <c r="BL63" s="869"/>
      <c r="BM63" s="869"/>
      <c r="BN63" s="870"/>
      <c r="BO63" s="218"/>
      <c r="BP63" s="218"/>
      <c r="BQ63" s="215">
        <v>57</v>
      </c>
      <c r="BR63" s="216"/>
      <c r="BS63" s="803"/>
      <c r="BT63" s="804"/>
      <c r="BU63" s="804"/>
      <c r="BV63" s="804"/>
      <c r="BW63" s="804"/>
      <c r="BX63" s="804"/>
      <c r="BY63" s="804"/>
      <c r="BZ63" s="804"/>
      <c r="CA63" s="804"/>
      <c r="CB63" s="804"/>
      <c r="CC63" s="804"/>
      <c r="CD63" s="804"/>
      <c r="CE63" s="804"/>
      <c r="CF63" s="804"/>
      <c r="CG63" s="805"/>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3"/>
      <c r="BT64" s="804"/>
      <c r="BU64" s="804"/>
      <c r="BV64" s="804"/>
      <c r="BW64" s="804"/>
      <c r="BX64" s="804"/>
      <c r="BY64" s="804"/>
      <c r="BZ64" s="804"/>
      <c r="CA64" s="804"/>
      <c r="CB64" s="804"/>
      <c r="CC64" s="804"/>
      <c r="CD64" s="804"/>
      <c r="CE64" s="804"/>
      <c r="CF64" s="804"/>
      <c r="CG64" s="805"/>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3"/>
      <c r="BT65" s="804"/>
      <c r="BU65" s="804"/>
      <c r="BV65" s="804"/>
      <c r="BW65" s="804"/>
      <c r="BX65" s="804"/>
      <c r="BY65" s="804"/>
      <c r="BZ65" s="804"/>
      <c r="CA65" s="804"/>
      <c r="CB65" s="804"/>
      <c r="CC65" s="804"/>
      <c r="CD65" s="804"/>
      <c r="CE65" s="804"/>
      <c r="CF65" s="804"/>
      <c r="CG65" s="805"/>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199"/>
    </row>
    <row r="66" spans="1:131" s="200" customFormat="1" ht="26.25" customHeight="1" x14ac:dyDescent="0.15">
      <c r="A66" s="769" t="s">
        <v>389</v>
      </c>
      <c r="B66" s="770"/>
      <c r="C66" s="770"/>
      <c r="D66" s="770"/>
      <c r="E66" s="770"/>
      <c r="F66" s="770"/>
      <c r="G66" s="770"/>
      <c r="H66" s="770"/>
      <c r="I66" s="770"/>
      <c r="J66" s="770"/>
      <c r="K66" s="770"/>
      <c r="L66" s="770"/>
      <c r="M66" s="770"/>
      <c r="N66" s="770"/>
      <c r="O66" s="770"/>
      <c r="P66" s="771"/>
      <c r="Q66" s="746" t="s">
        <v>371</v>
      </c>
      <c r="R66" s="747"/>
      <c r="S66" s="747"/>
      <c r="T66" s="747"/>
      <c r="U66" s="748"/>
      <c r="V66" s="746" t="s">
        <v>372</v>
      </c>
      <c r="W66" s="747"/>
      <c r="X66" s="747"/>
      <c r="Y66" s="747"/>
      <c r="Z66" s="748"/>
      <c r="AA66" s="746" t="s">
        <v>373</v>
      </c>
      <c r="AB66" s="747"/>
      <c r="AC66" s="747"/>
      <c r="AD66" s="747"/>
      <c r="AE66" s="748"/>
      <c r="AF66" s="889" t="s">
        <v>374</v>
      </c>
      <c r="AG66" s="839"/>
      <c r="AH66" s="839"/>
      <c r="AI66" s="839"/>
      <c r="AJ66" s="890"/>
      <c r="AK66" s="746" t="s">
        <v>375</v>
      </c>
      <c r="AL66" s="770"/>
      <c r="AM66" s="770"/>
      <c r="AN66" s="770"/>
      <c r="AO66" s="771"/>
      <c r="AP66" s="746" t="s">
        <v>376</v>
      </c>
      <c r="AQ66" s="747"/>
      <c r="AR66" s="747"/>
      <c r="AS66" s="747"/>
      <c r="AT66" s="748"/>
      <c r="AU66" s="746" t="s">
        <v>390</v>
      </c>
      <c r="AV66" s="747"/>
      <c r="AW66" s="747"/>
      <c r="AX66" s="747"/>
      <c r="AY66" s="748"/>
      <c r="AZ66" s="746" t="s">
        <v>354</v>
      </c>
      <c r="BA66" s="747"/>
      <c r="BB66" s="747"/>
      <c r="BC66" s="747"/>
      <c r="BD66" s="758"/>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78"/>
      <c r="DW66" s="879"/>
      <c r="DX66" s="879"/>
      <c r="DY66" s="879"/>
      <c r="DZ66" s="880"/>
      <c r="EA66" s="199"/>
    </row>
    <row r="67" spans="1:131" s="200" customFormat="1" ht="26.25" customHeight="1" thickBot="1" x14ac:dyDescent="0.2">
      <c r="A67" s="772"/>
      <c r="B67" s="773"/>
      <c r="C67" s="773"/>
      <c r="D67" s="773"/>
      <c r="E67" s="773"/>
      <c r="F67" s="773"/>
      <c r="G67" s="773"/>
      <c r="H67" s="773"/>
      <c r="I67" s="773"/>
      <c r="J67" s="773"/>
      <c r="K67" s="773"/>
      <c r="L67" s="773"/>
      <c r="M67" s="773"/>
      <c r="N67" s="773"/>
      <c r="O67" s="773"/>
      <c r="P67" s="774"/>
      <c r="Q67" s="749"/>
      <c r="R67" s="750"/>
      <c r="S67" s="750"/>
      <c r="T67" s="750"/>
      <c r="U67" s="751"/>
      <c r="V67" s="749"/>
      <c r="W67" s="750"/>
      <c r="X67" s="750"/>
      <c r="Y67" s="750"/>
      <c r="Z67" s="751"/>
      <c r="AA67" s="749"/>
      <c r="AB67" s="750"/>
      <c r="AC67" s="750"/>
      <c r="AD67" s="750"/>
      <c r="AE67" s="751"/>
      <c r="AF67" s="891"/>
      <c r="AG67" s="842"/>
      <c r="AH67" s="842"/>
      <c r="AI67" s="842"/>
      <c r="AJ67" s="892"/>
      <c r="AK67" s="893"/>
      <c r="AL67" s="773"/>
      <c r="AM67" s="773"/>
      <c r="AN67" s="773"/>
      <c r="AO67" s="774"/>
      <c r="AP67" s="749"/>
      <c r="AQ67" s="750"/>
      <c r="AR67" s="750"/>
      <c r="AS67" s="750"/>
      <c r="AT67" s="751"/>
      <c r="AU67" s="749"/>
      <c r="AV67" s="750"/>
      <c r="AW67" s="750"/>
      <c r="AX67" s="750"/>
      <c r="AY67" s="751"/>
      <c r="AZ67" s="749"/>
      <c r="BA67" s="750"/>
      <c r="BB67" s="750"/>
      <c r="BC67" s="750"/>
      <c r="BD67" s="759"/>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78"/>
      <c r="DW67" s="879"/>
      <c r="DX67" s="879"/>
      <c r="DY67" s="879"/>
      <c r="DZ67" s="880"/>
      <c r="EA67" s="199"/>
    </row>
    <row r="68" spans="1:131" s="200" customFormat="1" ht="26.25" customHeight="1" thickTop="1" x14ac:dyDescent="0.15">
      <c r="A68" s="211">
        <v>1</v>
      </c>
      <c r="B68" s="743" t="s">
        <v>533</v>
      </c>
      <c r="C68" s="744"/>
      <c r="D68" s="744"/>
      <c r="E68" s="744"/>
      <c r="F68" s="744"/>
      <c r="G68" s="744"/>
      <c r="H68" s="744"/>
      <c r="I68" s="744"/>
      <c r="J68" s="744"/>
      <c r="K68" s="744"/>
      <c r="L68" s="744"/>
      <c r="M68" s="744"/>
      <c r="N68" s="744"/>
      <c r="O68" s="744"/>
      <c r="P68" s="745"/>
      <c r="Q68" s="887">
        <v>9154</v>
      </c>
      <c r="R68" s="888"/>
      <c r="S68" s="888"/>
      <c r="T68" s="888"/>
      <c r="U68" s="888"/>
      <c r="V68" s="888">
        <v>9003</v>
      </c>
      <c r="W68" s="888"/>
      <c r="X68" s="888"/>
      <c r="Y68" s="888"/>
      <c r="Z68" s="888"/>
      <c r="AA68" s="888">
        <v>152</v>
      </c>
      <c r="AB68" s="888"/>
      <c r="AC68" s="888"/>
      <c r="AD68" s="888"/>
      <c r="AE68" s="888"/>
      <c r="AF68" s="888">
        <v>152</v>
      </c>
      <c r="AG68" s="888"/>
      <c r="AH68" s="888"/>
      <c r="AI68" s="888"/>
      <c r="AJ68" s="888"/>
      <c r="AK68" s="888">
        <v>1080</v>
      </c>
      <c r="AL68" s="888"/>
      <c r="AM68" s="888"/>
      <c r="AN68" s="888"/>
      <c r="AO68" s="888"/>
      <c r="AP68" s="888" t="s">
        <v>544</v>
      </c>
      <c r="AQ68" s="888"/>
      <c r="AR68" s="888"/>
      <c r="AS68" s="888"/>
      <c r="AT68" s="888"/>
      <c r="AU68" s="888" t="s">
        <v>545</v>
      </c>
      <c r="AV68" s="888"/>
      <c r="AW68" s="888"/>
      <c r="AX68" s="888"/>
      <c r="AY68" s="888"/>
      <c r="AZ68" s="896"/>
      <c r="BA68" s="896"/>
      <c r="BB68" s="896"/>
      <c r="BC68" s="896"/>
      <c r="BD68" s="897"/>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78"/>
      <c r="DW68" s="879"/>
      <c r="DX68" s="879"/>
      <c r="DY68" s="879"/>
      <c r="DZ68" s="880"/>
      <c r="EA68" s="199"/>
    </row>
    <row r="69" spans="1:131" s="200" customFormat="1" ht="26.25" customHeight="1" x14ac:dyDescent="0.15">
      <c r="A69" s="214">
        <v>2</v>
      </c>
      <c r="B69" s="740" t="s">
        <v>534</v>
      </c>
      <c r="C69" s="741"/>
      <c r="D69" s="741"/>
      <c r="E69" s="741"/>
      <c r="F69" s="741"/>
      <c r="G69" s="741"/>
      <c r="H69" s="741"/>
      <c r="I69" s="741"/>
      <c r="J69" s="741"/>
      <c r="K69" s="741"/>
      <c r="L69" s="741"/>
      <c r="M69" s="741"/>
      <c r="N69" s="741"/>
      <c r="O69" s="741"/>
      <c r="P69" s="742"/>
      <c r="Q69" s="898">
        <v>30</v>
      </c>
      <c r="R69" s="857"/>
      <c r="S69" s="857"/>
      <c r="T69" s="857"/>
      <c r="U69" s="857"/>
      <c r="V69" s="857">
        <v>27</v>
      </c>
      <c r="W69" s="857"/>
      <c r="X69" s="857"/>
      <c r="Y69" s="857"/>
      <c r="Z69" s="857"/>
      <c r="AA69" s="857">
        <v>3</v>
      </c>
      <c r="AB69" s="857"/>
      <c r="AC69" s="857"/>
      <c r="AD69" s="857"/>
      <c r="AE69" s="857"/>
      <c r="AF69" s="857">
        <v>3</v>
      </c>
      <c r="AG69" s="857"/>
      <c r="AH69" s="857"/>
      <c r="AI69" s="857"/>
      <c r="AJ69" s="857"/>
      <c r="AK69" s="857" t="s">
        <v>551</v>
      </c>
      <c r="AL69" s="857"/>
      <c r="AM69" s="857"/>
      <c r="AN69" s="857"/>
      <c r="AO69" s="857"/>
      <c r="AP69" s="857" t="s">
        <v>551</v>
      </c>
      <c r="AQ69" s="857"/>
      <c r="AR69" s="857"/>
      <c r="AS69" s="857"/>
      <c r="AT69" s="857"/>
      <c r="AU69" s="857" t="s">
        <v>551</v>
      </c>
      <c r="AV69" s="857"/>
      <c r="AW69" s="857"/>
      <c r="AX69" s="857"/>
      <c r="AY69" s="857"/>
      <c r="AZ69" s="894"/>
      <c r="BA69" s="894"/>
      <c r="BB69" s="894"/>
      <c r="BC69" s="894"/>
      <c r="BD69" s="895"/>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78"/>
      <c r="DW69" s="879"/>
      <c r="DX69" s="879"/>
      <c r="DY69" s="879"/>
      <c r="DZ69" s="880"/>
      <c r="EA69" s="199"/>
    </row>
    <row r="70" spans="1:131" s="200" customFormat="1" ht="26.25" customHeight="1" x14ac:dyDescent="0.15">
      <c r="A70" s="214">
        <v>3</v>
      </c>
      <c r="B70" s="740" t="s">
        <v>535</v>
      </c>
      <c r="C70" s="741"/>
      <c r="D70" s="741"/>
      <c r="E70" s="741"/>
      <c r="F70" s="741"/>
      <c r="G70" s="741"/>
      <c r="H70" s="741"/>
      <c r="I70" s="741"/>
      <c r="J70" s="741"/>
      <c r="K70" s="741"/>
      <c r="L70" s="741"/>
      <c r="M70" s="741"/>
      <c r="N70" s="741"/>
      <c r="O70" s="741"/>
      <c r="P70" s="742"/>
      <c r="Q70" s="898">
        <v>1057</v>
      </c>
      <c r="R70" s="857"/>
      <c r="S70" s="857"/>
      <c r="T70" s="857"/>
      <c r="U70" s="857"/>
      <c r="V70" s="857">
        <v>974</v>
      </c>
      <c r="W70" s="857"/>
      <c r="X70" s="857"/>
      <c r="Y70" s="857"/>
      <c r="Z70" s="857"/>
      <c r="AA70" s="857">
        <v>83</v>
      </c>
      <c r="AB70" s="857"/>
      <c r="AC70" s="857"/>
      <c r="AD70" s="857"/>
      <c r="AE70" s="857"/>
      <c r="AF70" s="857">
        <v>83</v>
      </c>
      <c r="AG70" s="857"/>
      <c r="AH70" s="857"/>
      <c r="AI70" s="857"/>
      <c r="AJ70" s="857"/>
      <c r="AK70" s="857" t="s">
        <v>546</v>
      </c>
      <c r="AL70" s="857"/>
      <c r="AM70" s="857"/>
      <c r="AN70" s="857"/>
      <c r="AO70" s="857"/>
      <c r="AP70" s="857" t="s">
        <v>547</v>
      </c>
      <c r="AQ70" s="857"/>
      <c r="AR70" s="857"/>
      <c r="AS70" s="857"/>
      <c r="AT70" s="857"/>
      <c r="AU70" s="857" t="s">
        <v>546</v>
      </c>
      <c r="AV70" s="857"/>
      <c r="AW70" s="857"/>
      <c r="AX70" s="857"/>
      <c r="AY70" s="857"/>
      <c r="AZ70" s="894"/>
      <c r="BA70" s="894"/>
      <c r="BB70" s="894"/>
      <c r="BC70" s="894"/>
      <c r="BD70" s="895"/>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78"/>
      <c r="DW70" s="879"/>
      <c r="DX70" s="879"/>
      <c r="DY70" s="879"/>
      <c r="DZ70" s="880"/>
      <c r="EA70" s="199"/>
    </row>
    <row r="71" spans="1:131" s="200" customFormat="1" ht="26.25" customHeight="1" x14ac:dyDescent="0.15">
      <c r="A71" s="214">
        <v>4</v>
      </c>
      <c r="B71" s="740" t="s">
        <v>536</v>
      </c>
      <c r="C71" s="741"/>
      <c r="D71" s="741"/>
      <c r="E71" s="741"/>
      <c r="F71" s="741"/>
      <c r="G71" s="741"/>
      <c r="H71" s="741"/>
      <c r="I71" s="741"/>
      <c r="J71" s="741"/>
      <c r="K71" s="741"/>
      <c r="L71" s="741"/>
      <c r="M71" s="741"/>
      <c r="N71" s="741"/>
      <c r="O71" s="741"/>
      <c r="P71" s="742"/>
      <c r="Q71" s="898">
        <v>68</v>
      </c>
      <c r="R71" s="857"/>
      <c r="S71" s="857"/>
      <c r="T71" s="857"/>
      <c r="U71" s="857"/>
      <c r="V71" s="857">
        <v>68</v>
      </c>
      <c r="W71" s="857"/>
      <c r="X71" s="857"/>
      <c r="Y71" s="857"/>
      <c r="Z71" s="857"/>
      <c r="AA71" s="857" t="s">
        <v>548</v>
      </c>
      <c r="AB71" s="857"/>
      <c r="AC71" s="857"/>
      <c r="AD71" s="857"/>
      <c r="AE71" s="857"/>
      <c r="AF71" s="857" t="s">
        <v>546</v>
      </c>
      <c r="AG71" s="857"/>
      <c r="AH71" s="857"/>
      <c r="AI71" s="857"/>
      <c r="AJ71" s="857"/>
      <c r="AK71" s="857">
        <v>13</v>
      </c>
      <c r="AL71" s="857"/>
      <c r="AM71" s="857"/>
      <c r="AN71" s="857"/>
      <c r="AO71" s="857"/>
      <c r="AP71" s="857" t="s">
        <v>546</v>
      </c>
      <c r="AQ71" s="857"/>
      <c r="AR71" s="857"/>
      <c r="AS71" s="857"/>
      <c r="AT71" s="857"/>
      <c r="AU71" s="857" t="s">
        <v>546</v>
      </c>
      <c r="AV71" s="857"/>
      <c r="AW71" s="857"/>
      <c r="AX71" s="857"/>
      <c r="AY71" s="857"/>
      <c r="AZ71" s="894"/>
      <c r="BA71" s="894"/>
      <c r="BB71" s="894"/>
      <c r="BC71" s="894"/>
      <c r="BD71" s="895"/>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78"/>
      <c r="DW71" s="879"/>
      <c r="DX71" s="879"/>
      <c r="DY71" s="879"/>
      <c r="DZ71" s="880"/>
      <c r="EA71" s="199"/>
    </row>
    <row r="72" spans="1:131" s="200" customFormat="1" ht="26.25" customHeight="1" x14ac:dyDescent="0.15">
      <c r="A72" s="214">
        <v>5</v>
      </c>
      <c r="B72" s="740" t="s">
        <v>537</v>
      </c>
      <c r="C72" s="741"/>
      <c r="D72" s="741"/>
      <c r="E72" s="741"/>
      <c r="F72" s="741"/>
      <c r="G72" s="741"/>
      <c r="H72" s="741"/>
      <c r="I72" s="741"/>
      <c r="J72" s="741"/>
      <c r="K72" s="741"/>
      <c r="L72" s="741"/>
      <c r="M72" s="741"/>
      <c r="N72" s="741"/>
      <c r="O72" s="741"/>
      <c r="P72" s="742"/>
      <c r="Q72" s="898">
        <v>3015</v>
      </c>
      <c r="R72" s="857"/>
      <c r="S72" s="857"/>
      <c r="T72" s="857"/>
      <c r="U72" s="857"/>
      <c r="V72" s="857">
        <v>2914</v>
      </c>
      <c r="W72" s="857"/>
      <c r="X72" s="857"/>
      <c r="Y72" s="857"/>
      <c r="Z72" s="857"/>
      <c r="AA72" s="857">
        <v>100</v>
      </c>
      <c r="AB72" s="857"/>
      <c r="AC72" s="857"/>
      <c r="AD72" s="857"/>
      <c r="AE72" s="857"/>
      <c r="AF72" s="857">
        <v>100</v>
      </c>
      <c r="AG72" s="857"/>
      <c r="AH72" s="857"/>
      <c r="AI72" s="857"/>
      <c r="AJ72" s="857"/>
      <c r="AK72" s="857">
        <v>151</v>
      </c>
      <c r="AL72" s="857"/>
      <c r="AM72" s="857"/>
      <c r="AN72" s="857"/>
      <c r="AO72" s="857"/>
      <c r="AP72" s="857" t="s">
        <v>546</v>
      </c>
      <c r="AQ72" s="857"/>
      <c r="AR72" s="857"/>
      <c r="AS72" s="857"/>
      <c r="AT72" s="857"/>
      <c r="AU72" s="857" t="s">
        <v>546</v>
      </c>
      <c r="AV72" s="857"/>
      <c r="AW72" s="857"/>
      <c r="AX72" s="857"/>
      <c r="AY72" s="857"/>
      <c r="AZ72" s="894"/>
      <c r="BA72" s="894"/>
      <c r="BB72" s="894"/>
      <c r="BC72" s="894"/>
      <c r="BD72" s="895"/>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78"/>
      <c r="DW72" s="879"/>
      <c r="DX72" s="879"/>
      <c r="DY72" s="879"/>
      <c r="DZ72" s="880"/>
      <c r="EA72" s="199"/>
    </row>
    <row r="73" spans="1:131" s="200" customFormat="1" ht="26.25" customHeight="1" x14ac:dyDescent="0.15">
      <c r="A73" s="214">
        <v>6</v>
      </c>
      <c r="B73" s="740" t="s">
        <v>538</v>
      </c>
      <c r="C73" s="741"/>
      <c r="D73" s="741"/>
      <c r="E73" s="741"/>
      <c r="F73" s="741"/>
      <c r="G73" s="741"/>
      <c r="H73" s="741"/>
      <c r="I73" s="741"/>
      <c r="J73" s="741"/>
      <c r="K73" s="741"/>
      <c r="L73" s="741"/>
      <c r="M73" s="741"/>
      <c r="N73" s="741"/>
      <c r="O73" s="741"/>
      <c r="P73" s="742"/>
      <c r="Q73" s="898">
        <v>80</v>
      </c>
      <c r="R73" s="857"/>
      <c r="S73" s="857"/>
      <c r="T73" s="857"/>
      <c r="U73" s="857"/>
      <c r="V73" s="857">
        <v>75</v>
      </c>
      <c r="W73" s="857"/>
      <c r="X73" s="857"/>
      <c r="Y73" s="857"/>
      <c r="Z73" s="857"/>
      <c r="AA73" s="857">
        <v>5</v>
      </c>
      <c r="AB73" s="857"/>
      <c r="AC73" s="857"/>
      <c r="AD73" s="857"/>
      <c r="AE73" s="857"/>
      <c r="AF73" s="857">
        <v>5</v>
      </c>
      <c r="AG73" s="857"/>
      <c r="AH73" s="857"/>
      <c r="AI73" s="857"/>
      <c r="AJ73" s="857"/>
      <c r="AK73" s="857" t="s">
        <v>546</v>
      </c>
      <c r="AL73" s="857"/>
      <c r="AM73" s="857"/>
      <c r="AN73" s="857"/>
      <c r="AO73" s="857"/>
      <c r="AP73" s="857" t="s">
        <v>546</v>
      </c>
      <c r="AQ73" s="857"/>
      <c r="AR73" s="857"/>
      <c r="AS73" s="857"/>
      <c r="AT73" s="857"/>
      <c r="AU73" s="857" t="s">
        <v>546</v>
      </c>
      <c r="AV73" s="857"/>
      <c r="AW73" s="857"/>
      <c r="AX73" s="857"/>
      <c r="AY73" s="857"/>
      <c r="AZ73" s="894"/>
      <c r="BA73" s="894"/>
      <c r="BB73" s="894"/>
      <c r="BC73" s="894"/>
      <c r="BD73" s="895"/>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78"/>
      <c r="DW73" s="879"/>
      <c r="DX73" s="879"/>
      <c r="DY73" s="879"/>
      <c r="DZ73" s="880"/>
      <c r="EA73" s="199"/>
    </row>
    <row r="74" spans="1:131" s="200" customFormat="1" ht="26.25" customHeight="1" x14ac:dyDescent="0.15">
      <c r="A74" s="214">
        <v>7</v>
      </c>
      <c r="B74" s="740" t="s">
        <v>539</v>
      </c>
      <c r="C74" s="741"/>
      <c r="D74" s="741"/>
      <c r="E74" s="741"/>
      <c r="F74" s="741"/>
      <c r="G74" s="741"/>
      <c r="H74" s="741"/>
      <c r="I74" s="741"/>
      <c r="J74" s="741"/>
      <c r="K74" s="741"/>
      <c r="L74" s="741"/>
      <c r="M74" s="741"/>
      <c r="N74" s="741"/>
      <c r="O74" s="741"/>
      <c r="P74" s="742"/>
      <c r="Q74" s="898">
        <v>3</v>
      </c>
      <c r="R74" s="857"/>
      <c r="S74" s="857"/>
      <c r="T74" s="857"/>
      <c r="U74" s="857"/>
      <c r="V74" s="857">
        <v>2</v>
      </c>
      <c r="W74" s="857"/>
      <c r="X74" s="857"/>
      <c r="Y74" s="857"/>
      <c r="Z74" s="857"/>
      <c r="AA74" s="857">
        <v>1</v>
      </c>
      <c r="AB74" s="857"/>
      <c r="AC74" s="857"/>
      <c r="AD74" s="857"/>
      <c r="AE74" s="857"/>
      <c r="AF74" s="857">
        <v>1</v>
      </c>
      <c r="AG74" s="857"/>
      <c r="AH74" s="857"/>
      <c r="AI74" s="857"/>
      <c r="AJ74" s="857"/>
      <c r="AK74" s="857" t="s">
        <v>546</v>
      </c>
      <c r="AL74" s="857"/>
      <c r="AM74" s="857"/>
      <c r="AN74" s="857"/>
      <c r="AO74" s="857"/>
      <c r="AP74" s="857" t="s">
        <v>547</v>
      </c>
      <c r="AQ74" s="857"/>
      <c r="AR74" s="857"/>
      <c r="AS74" s="857"/>
      <c r="AT74" s="857"/>
      <c r="AU74" s="857" t="s">
        <v>546</v>
      </c>
      <c r="AV74" s="857"/>
      <c r="AW74" s="857"/>
      <c r="AX74" s="857"/>
      <c r="AY74" s="857"/>
      <c r="AZ74" s="894"/>
      <c r="BA74" s="894"/>
      <c r="BB74" s="894"/>
      <c r="BC74" s="894"/>
      <c r="BD74" s="895"/>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78"/>
      <c r="DW74" s="879"/>
      <c r="DX74" s="879"/>
      <c r="DY74" s="879"/>
      <c r="DZ74" s="880"/>
      <c r="EA74" s="199"/>
    </row>
    <row r="75" spans="1:131" s="200" customFormat="1" ht="26.25" customHeight="1" x14ac:dyDescent="0.15">
      <c r="A75" s="214">
        <v>8</v>
      </c>
      <c r="B75" s="740" t="s">
        <v>540</v>
      </c>
      <c r="C75" s="741"/>
      <c r="D75" s="741"/>
      <c r="E75" s="741"/>
      <c r="F75" s="741"/>
      <c r="G75" s="741"/>
      <c r="H75" s="741"/>
      <c r="I75" s="741"/>
      <c r="J75" s="741"/>
      <c r="K75" s="741"/>
      <c r="L75" s="741"/>
      <c r="M75" s="741"/>
      <c r="N75" s="741"/>
      <c r="O75" s="741"/>
      <c r="P75" s="742"/>
      <c r="Q75" s="899">
        <v>142</v>
      </c>
      <c r="R75" s="900"/>
      <c r="S75" s="900"/>
      <c r="T75" s="900"/>
      <c r="U75" s="856"/>
      <c r="V75" s="901">
        <v>129</v>
      </c>
      <c r="W75" s="900"/>
      <c r="X75" s="900"/>
      <c r="Y75" s="900"/>
      <c r="Z75" s="856"/>
      <c r="AA75" s="901">
        <v>13</v>
      </c>
      <c r="AB75" s="900"/>
      <c r="AC75" s="900"/>
      <c r="AD75" s="900"/>
      <c r="AE75" s="856"/>
      <c r="AF75" s="901">
        <v>13</v>
      </c>
      <c r="AG75" s="900"/>
      <c r="AH75" s="900"/>
      <c r="AI75" s="900"/>
      <c r="AJ75" s="856"/>
      <c r="AK75" s="901">
        <v>4</v>
      </c>
      <c r="AL75" s="900"/>
      <c r="AM75" s="900"/>
      <c r="AN75" s="900"/>
      <c r="AO75" s="856"/>
      <c r="AP75" s="901" t="s">
        <v>546</v>
      </c>
      <c r="AQ75" s="900"/>
      <c r="AR75" s="900"/>
      <c r="AS75" s="900"/>
      <c r="AT75" s="856"/>
      <c r="AU75" s="901" t="s">
        <v>546</v>
      </c>
      <c r="AV75" s="900"/>
      <c r="AW75" s="900"/>
      <c r="AX75" s="900"/>
      <c r="AY75" s="856"/>
      <c r="AZ75" s="894"/>
      <c r="BA75" s="894"/>
      <c r="BB75" s="894"/>
      <c r="BC75" s="894"/>
      <c r="BD75" s="895"/>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78"/>
      <c r="DW75" s="879"/>
      <c r="DX75" s="879"/>
      <c r="DY75" s="879"/>
      <c r="DZ75" s="880"/>
      <c r="EA75" s="199"/>
    </row>
    <row r="76" spans="1:131" s="200" customFormat="1" ht="26.25" customHeight="1" x14ac:dyDescent="0.15">
      <c r="A76" s="214">
        <v>9</v>
      </c>
      <c r="B76" s="740" t="s">
        <v>541</v>
      </c>
      <c r="C76" s="741"/>
      <c r="D76" s="741"/>
      <c r="E76" s="741"/>
      <c r="F76" s="741"/>
      <c r="G76" s="741"/>
      <c r="H76" s="741"/>
      <c r="I76" s="741"/>
      <c r="J76" s="741"/>
      <c r="K76" s="741"/>
      <c r="L76" s="741"/>
      <c r="M76" s="741"/>
      <c r="N76" s="741"/>
      <c r="O76" s="741"/>
      <c r="P76" s="742"/>
      <c r="Q76" s="899">
        <v>2330</v>
      </c>
      <c r="R76" s="900"/>
      <c r="S76" s="900"/>
      <c r="T76" s="900"/>
      <c r="U76" s="856"/>
      <c r="V76" s="901">
        <v>2046</v>
      </c>
      <c r="W76" s="900"/>
      <c r="X76" s="900"/>
      <c r="Y76" s="900"/>
      <c r="Z76" s="856"/>
      <c r="AA76" s="901">
        <v>284</v>
      </c>
      <c r="AB76" s="900"/>
      <c r="AC76" s="900"/>
      <c r="AD76" s="900"/>
      <c r="AE76" s="856"/>
      <c r="AF76" s="901">
        <v>1482</v>
      </c>
      <c r="AG76" s="900"/>
      <c r="AH76" s="900"/>
      <c r="AI76" s="900"/>
      <c r="AJ76" s="856"/>
      <c r="AK76" s="901">
        <v>5</v>
      </c>
      <c r="AL76" s="900"/>
      <c r="AM76" s="900"/>
      <c r="AN76" s="900"/>
      <c r="AO76" s="856"/>
      <c r="AP76" s="901">
        <v>2076</v>
      </c>
      <c r="AQ76" s="900"/>
      <c r="AR76" s="900"/>
      <c r="AS76" s="900"/>
      <c r="AT76" s="856"/>
      <c r="AU76" s="901" t="s">
        <v>546</v>
      </c>
      <c r="AV76" s="900"/>
      <c r="AW76" s="900"/>
      <c r="AX76" s="900"/>
      <c r="AY76" s="856"/>
      <c r="AZ76" s="894" t="s">
        <v>549</v>
      </c>
      <c r="BA76" s="894"/>
      <c r="BB76" s="894"/>
      <c r="BC76" s="894"/>
      <c r="BD76" s="895"/>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78"/>
      <c r="DW76" s="879"/>
      <c r="DX76" s="879"/>
      <c r="DY76" s="879"/>
      <c r="DZ76" s="880"/>
      <c r="EA76" s="199"/>
    </row>
    <row r="77" spans="1:131" s="200" customFormat="1" ht="26.25" customHeight="1" x14ac:dyDescent="0.15">
      <c r="A77" s="214">
        <v>10</v>
      </c>
      <c r="B77" s="740" t="s">
        <v>542</v>
      </c>
      <c r="C77" s="741"/>
      <c r="D77" s="741"/>
      <c r="E77" s="741"/>
      <c r="F77" s="741"/>
      <c r="G77" s="741"/>
      <c r="H77" s="741"/>
      <c r="I77" s="741"/>
      <c r="J77" s="741"/>
      <c r="K77" s="741"/>
      <c r="L77" s="741"/>
      <c r="M77" s="741"/>
      <c r="N77" s="741"/>
      <c r="O77" s="741"/>
      <c r="P77" s="742"/>
      <c r="Q77" s="899">
        <v>1549</v>
      </c>
      <c r="R77" s="900"/>
      <c r="S77" s="900"/>
      <c r="T77" s="900"/>
      <c r="U77" s="856"/>
      <c r="V77" s="901">
        <v>1445</v>
      </c>
      <c r="W77" s="900"/>
      <c r="X77" s="900"/>
      <c r="Y77" s="900"/>
      <c r="Z77" s="856"/>
      <c r="AA77" s="901">
        <v>104</v>
      </c>
      <c r="AB77" s="900"/>
      <c r="AC77" s="900"/>
      <c r="AD77" s="900"/>
      <c r="AE77" s="856"/>
      <c r="AF77" s="901">
        <v>104</v>
      </c>
      <c r="AG77" s="900"/>
      <c r="AH77" s="900"/>
      <c r="AI77" s="900"/>
      <c r="AJ77" s="856"/>
      <c r="AK77" s="901" t="s">
        <v>545</v>
      </c>
      <c r="AL77" s="900"/>
      <c r="AM77" s="900"/>
      <c r="AN77" s="900"/>
      <c r="AO77" s="856"/>
      <c r="AP77" s="901" t="s">
        <v>545</v>
      </c>
      <c r="AQ77" s="900"/>
      <c r="AR77" s="900"/>
      <c r="AS77" s="900"/>
      <c r="AT77" s="856"/>
      <c r="AU77" s="901" t="s">
        <v>545</v>
      </c>
      <c r="AV77" s="900"/>
      <c r="AW77" s="900"/>
      <c r="AX77" s="900"/>
      <c r="AY77" s="856"/>
      <c r="AZ77" s="894"/>
      <c r="BA77" s="894"/>
      <c r="BB77" s="894"/>
      <c r="BC77" s="894"/>
      <c r="BD77" s="895"/>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78"/>
      <c r="DW77" s="879"/>
      <c r="DX77" s="879"/>
      <c r="DY77" s="879"/>
      <c r="DZ77" s="880"/>
      <c r="EA77" s="199"/>
    </row>
    <row r="78" spans="1:131" s="200" customFormat="1" ht="26.25" customHeight="1" x14ac:dyDescent="0.15">
      <c r="A78" s="214">
        <v>11</v>
      </c>
      <c r="B78" s="740" t="s">
        <v>543</v>
      </c>
      <c r="C78" s="741"/>
      <c r="D78" s="741"/>
      <c r="E78" s="741"/>
      <c r="F78" s="741"/>
      <c r="G78" s="741"/>
      <c r="H78" s="741"/>
      <c r="I78" s="741"/>
      <c r="J78" s="741"/>
      <c r="K78" s="741"/>
      <c r="L78" s="741"/>
      <c r="M78" s="741"/>
      <c r="N78" s="741"/>
      <c r="O78" s="741"/>
      <c r="P78" s="742"/>
      <c r="Q78" s="898">
        <v>795514</v>
      </c>
      <c r="R78" s="857"/>
      <c r="S78" s="857"/>
      <c r="T78" s="857"/>
      <c r="U78" s="857"/>
      <c r="V78" s="857">
        <v>763822</v>
      </c>
      <c r="W78" s="857"/>
      <c r="X78" s="857"/>
      <c r="Y78" s="857"/>
      <c r="Z78" s="857"/>
      <c r="AA78" s="857">
        <v>31692</v>
      </c>
      <c r="AB78" s="857"/>
      <c r="AC78" s="857"/>
      <c r="AD78" s="857"/>
      <c r="AE78" s="857"/>
      <c r="AF78" s="857">
        <v>31692</v>
      </c>
      <c r="AG78" s="857"/>
      <c r="AH78" s="857"/>
      <c r="AI78" s="857"/>
      <c r="AJ78" s="857"/>
      <c r="AK78" s="857">
        <v>1</v>
      </c>
      <c r="AL78" s="857"/>
      <c r="AM78" s="857"/>
      <c r="AN78" s="857"/>
      <c r="AO78" s="857"/>
      <c r="AP78" s="857" t="s">
        <v>545</v>
      </c>
      <c r="AQ78" s="857"/>
      <c r="AR78" s="857"/>
      <c r="AS78" s="857"/>
      <c r="AT78" s="857"/>
      <c r="AU78" s="857" t="s">
        <v>545</v>
      </c>
      <c r="AV78" s="857"/>
      <c r="AW78" s="857"/>
      <c r="AX78" s="857"/>
      <c r="AY78" s="857"/>
      <c r="AZ78" s="894"/>
      <c r="BA78" s="894"/>
      <c r="BB78" s="894"/>
      <c r="BC78" s="894"/>
      <c r="BD78" s="895"/>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78"/>
      <c r="DW78" s="879"/>
      <c r="DX78" s="879"/>
      <c r="DY78" s="879"/>
      <c r="DZ78" s="880"/>
      <c r="EA78" s="199"/>
    </row>
    <row r="79" spans="1:131" s="200" customFormat="1" ht="26.25" customHeight="1" x14ac:dyDescent="0.15">
      <c r="A79" s="214">
        <v>12</v>
      </c>
      <c r="B79" s="740"/>
      <c r="C79" s="741"/>
      <c r="D79" s="741"/>
      <c r="E79" s="741"/>
      <c r="F79" s="741"/>
      <c r="G79" s="741"/>
      <c r="H79" s="741"/>
      <c r="I79" s="741"/>
      <c r="J79" s="741"/>
      <c r="K79" s="741"/>
      <c r="L79" s="741"/>
      <c r="M79" s="741"/>
      <c r="N79" s="741"/>
      <c r="O79" s="741"/>
      <c r="P79" s="742"/>
      <c r="Q79" s="898"/>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94"/>
      <c r="BA79" s="894"/>
      <c r="BB79" s="894"/>
      <c r="BC79" s="894"/>
      <c r="BD79" s="895"/>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78"/>
      <c r="DW79" s="879"/>
      <c r="DX79" s="879"/>
      <c r="DY79" s="879"/>
      <c r="DZ79" s="880"/>
      <c r="EA79" s="199"/>
    </row>
    <row r="80" spans="1:131" s="200" customFormat="1" ht="26.25" customHeight="1" x14ac:dyDescent="0.15">
      <c r="A80" s="214">
        <v>13</v>
      </c>
      <c r="B80" s="740"/>
      <c r="C80" s="741"/>
      <c r="D80" s="741"/>
      <c r="E80" s="741"/>
      <c r="F80" s="741"/>
      <c r="G80" s="741"/>
      <c r="H80" s="741"/>
      <c r="I80" s="741"/>
      <c r="J80" s="741"/>
      <c r="K80" s="741"/>
      <c r="L80" s="741"/>
      <c r="M80" s="741"/>
      <c r="N80" s="741"/>
      <c r="O80" s="741"/>
      <c r="P80" s="742"/>
      <c r="Q80" s="898"/>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94"/>
      <c r="BA80" s="894"/>
      <c r="BB80" s="894"/>
      <c r="BC80" s="894"/>
      <c r="BD80" s="895"/>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78"/>
      <c r="DW80" s="879"/>
      <c r="DX80" s="879"/>
      <c r="DY80" s="879"/>
      <c r="DZ80" s="880"/>
      <c r="EA80" s="199"/>
    </row>
    <row r="81" spans="1:131" s="200" customFormat="1" ht="26.25" customHeight="1" x14ac:dyDescent="0.15">
      <c r="A81" s="214">
        <v>14</v>
      </c>
      <c r="B81" s="740"/>
      <c r="C81" s="741"/>
      <c r="D81" s="741"/>
      <c r="E81" s="741"/>
      <c r="F81" s="741"/>
      <c r="G81" s="741"/>
      <c r="H81" s="741"/>
      <c r="I81" s="741"/>
      <c r="J81" s="741"/>
      <c r="K81" s="741"/>
      <c r="L81" s="741"/>
      <c r="M81" s="741"/>
      <c r="N81" s="741"/>
      <c r="O81" s="741"/>
      <c r="P81" s="742"/>
      <c r="Q81" s="898"/>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94"/>
      <c r="BA81" s="894"/>
      <c r="BB81" s="894"/>
      <c r="BC81" s="894"/>
      <c r="BD81" s="895"/>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78"/>
      <c r="DW81" s="879"/>
      <c r="DX81" s="879"/>
      <c r="DY81" s="879"/>
      <c r="DZ81" s="880"/>
      <c r="EA81" s="199"/>
    </row>
    <row r="82" spans="1:131" s="200" customFormat="1" ht="26.25" customHeight="1" x14ac:dyDescent="0.15">
      <c r="A82" s="214">
        <v>15</v>
      </c>
      <c r="B82" s="740"/>
      <c r="C82" s="741"/>
      <c r="D82" s="741"/>
      <c r="E82" s="741"/>
      <c r="F82" s="741"/>
      <c r="G82" s="741"/>
      <c r="H82" s="741"/>
      <c r="I82" s="741"/>
      <c r="J82" s="741"/>
      <c r="K82" s="741"/>
      <c r="L82" s="741"/>
      <c r="M82" s="741"/>
      <c r="N82" s="741"/>
      <c r="O82" s="741"/>
      <c r="P82" s="742"/>
      <c r="Q82" s="898"/>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4"/>
      <c r="BA82" s="894"/>
      <c r="BB82" s="894"/>
      <c r="BC82" s="894"/>
      <c r="BD82" s="895"/>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78"/>
      <c r="DW82" s="879"/>
      <c r="DX82" s="879"/>
      <c r="DY82" s="879"/>
      <c r="DZ82" s="880"/>
      <c r="EA82" s="199"/>
    </row>
    <row r="83" spans="1:131" s="200" customFormat="1" ht="26.25" customHeight="1" x14ac:dyDescent="0.15">
      <c r="A83" s="214">
        <v>16</v>
      </c>
      <c r="B83" s="740"/>
      <c r="C83" s="741"/>
      <c r="D83" s="741"/>
      <c r="E83" s="741"/>
      <c r="F83" s="741"/>
      <c r="G83" s="741"/>
      <c r="H83" s="741"/>
      <c r="I83" s="741"/>
      <c r="J83" s="741"/>
      <c r="K83" s="741"/>
      <c r="L83" s="741"/>
      <c r="M83" s="741"/>
      <c r="N83" s="741"/>
      <c r="O83" s="741"/>
      <c r="P83" s="742"/>
      <c r="Q83" s="898"/>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4"/>
      <c r="BA83" s="894"/>
      <c r="BB83" s="894"/>
      <c r="BC83" s="894"/>
      <c r="BD83" s="895"/>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78"/>
      <c r="DW83" s="879"/>
      <c r="DX83" s="879"/>
      <c r="DY83" s="879"/>
      <c r="DZ83" s="880"/>
      <c r="EA83" s="199"/>
    </row>
    <row r="84" spans="1:131" s="200" customFormat="1" ht="26.25" customHeight="1" x14ac:dyDescent="0.15">
      <c r="A84" s="214">
        <v>17</v>
      </c>
      <c r="B84" s="740"/>
      <c r="C84" s="741"/>
      <c r="D84" s="741"/>
      <c r="E84" s="741"/>
      <c r="F84" s="741"/>
      <c r="G84" s="741"/>
      <c r="H84" s="741"/>
      <c r="I84" s="741"/>
      <c r="J84" s="741"/>
      <c r="K84" s="741"/>
      <c r="L84" s="741"/>
      <c r="M84" s="741"/>
      <c r="N84" s="741"/>
      <c r="O84" s="741"/>
      <c r="P84" s="742"/>
      <c r="Q84" s="898"/>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4"/>
      <c r="BA84" s="894"/>
      <c r="BB84" s="894"/>
      <c r="BC84" s="894"/>
      <c r="BD84" s="895"/>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78"/>
      <c r="DW84" s="879"/>
      <c r="DX84" s="879"/>
      <c r="DY84" s="879"/>
      <c r="DZ84" s="880"/>
      <c r="EA84" s="199"/>
    </row>
    <row r="85" spans="1:131" s="200" customFormat="1" ht="26.25" customHeight="1" x14ac:dyDescent="0.15">
      <c r="A85" s="214">
        <v>18</v>
      </c>
      <c r="B85" s="740"/>
      <c r="C85" s="741"/>
      <c r="D85" s="741"/>
      <c r="E85" s="741"/>
      <c r="F85" s="741"/>
      <c r="G85" s="741"/>
      <c r="H85" s="741"/>
      <c r="I85" s="741"/>
      <c r="J85" s="741"/>
      <c r="K85" s="741"/>
      <c r="L85" s="741"/>
      <c r="M85" s="741"/>
      <c r="N85" s="741"/>
      <c r="O85" s="741"/>
      <c r="P85" s="742"/>
      <c r="Q85" s="898"/>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4"/>
      <c r="BA85" s="894"/>
      <c r="BB85" s="894"/>
      <c r="BC85" s="894"/>
      <c r="BD85" s="895"/>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78"/>
      <c r="DW85" s="879"/>
      <c r="DX85" s="879"/>
      <c r="DY85" s="879"/>
      <c r="DZ85" s="880"/>
      <c r="EA85" s="199"/>
    </row>
    <row r="86" spans="1:131" s="200" customFormat="1" ht="26.25" customHeight="1" x14ac:dyDescent="0.15">
      <c r="A86" s="214">
        <v>19</v>
      </c>
      <c r="B86" s="740"/>
      <c r="C86" s="741"/>
      <c r="D86" s="741"/>
      <c r="E86" s="741"/>
      <c r="F86" s="741"/>
      <c r="G86" s="741"/>
      <c r="H86" s="741"/>
      <c r="I86" s="741"/>
      <c r="J86" s="741"/>
      <c r="K86" s="741"/>
      <c r="L86" s="741"/>
      <c r="M86" s="741"/>
      <c r="N86" s="741"/>
      <c r="O86" s="741"/>
      <c r="P86" s="742"/>
      <c r="Q86" s="898"/>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4"/>
      <c r="BA86" s="894"/>
      <c r="BB86" s="894"/>
      <c r="BC86" s="894"/>
      <c r="BD86" s="895"/>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78"/>
      <c r="DW86" s="879"/>
      <c r="DX86" s="879"/>
      <c r="DY86" s="879"/>
      <c r="DZ86" s="880"/>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78"/>
      <c r="DW87" s="879"/>
      <c r="DX87" s="879"/>
      <c r="DY87" s="879"/>
      <c r="DZ87" s="880"/>
      <c r="EA87" s="199"/>
    </row>
    <row r="88" spans="1:131" s="200" customFormat="1" ht="26.25" customHeight="1" thickBot="1" x14ac:dyDescent="0.2">
      <c r="A88" s="217" t="s">
        <v>367</v>
      </c>
      <c r="B88" s="816" t="s">
        <v>391</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33635</v>
      </c>
      <c r="AG88" s="864"/>
      <c r="AH88" s="864"/>
      <c r="AI88" s="864"/>
      <c r="AJ88" s="864"/>
      <c r="AK88" s="872"/>
      <c r="AL88" s="872"/>
      <c r="AM88" s="872"/>
      <c r="AN88" s="872"/>
      <c r="AO88" s="872"/>
      <c r="AP88" s="864">
        <v>2076</v>
      </c>
      <c r="AQ88" s="864"/>
      <c r="AR88" s="864"/>
      <c r="AS88" s="864"/>
      <c r="AT88" s="864"/>
      <c r="AU88" s="864" t="s">
        <v>551</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6" t="s">
        <v>392</v>
      </c>
      <c r="BS102" s="817"/>
      <c r="BT102" s="817"/>
      <c r="BU102" s="817"/>
      <c r="BV102" s="817"/>
      <c r="BW102" s="817"/>
      <c r="BX102" s="817"/>
      <c r="BY102" s="817"/>
      <c r="BZ102" s="817"/>
      <c r="CA102" s="817"/>
      <c r="CB102" s="817"/>
      <c r="CC102" s="817"/>
      <c r="CD102" s="817"/>
      <c r="CE102" s="817"/>
      <c r="CF102" s="817"/>
      <c r="CG102" s="818"/>
      <c r="CH102" s="909"/>
      <c r="CI102" s="910"/>
      <c r="CJ102" s="910"/>
      <c r="CK102" s="910"/>
      <c r="CL102" s="911"/>
      <c r="CM102" s="909"/>
      <c r="CN102" s="910"/>
      <c r="CO102" s="910"/>
      <c r="CP102" s="910"/>
      <c r="CQ102" s="911"/>
      <c r="CR102" s="912"/>
      <c r="CS102" s="869"/>
      <c r="CT102" s="869"/>
      <c r="CU102" s="869"/>
      <c r="CV102" s="913"/>
      <c r="CW102" s="912"/>
      <c r="CX102" s="869"/>
      <c r="CY102" s="869"/>
      <c r="CZ102" s="869"/>
      <c r="DA102" s="913"/>
      <c r="DB102" s="912"/>
      <c r="DC102" s="869"/>
      <c r="DD102" s="869"/>
      <c r="DE102" s="869"/>
      <c r="DF102" s="913"/>
      <c r="DG102" s="912"/>
      <c r="DH102" s="869"/>
      <c r="DI102" s="869"/>
      <c r="DJ102" s="869"/>
      <c r="DK102" s="913"/>
      <c r="DL102" s="912"/>
      <c r="DM102" s="869"/>
      <c r="DN102" s="869"/>
      <c r="DO102" s="869"/>
      <c r="DP102" s="913"/>
      <c r="DQ102" s="912"/>
      <c r="DR102" s="869"/>
      <c r="DS102" s="869"/>
      <c r="DT102" s="869"/>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286</v>
      </c>
      <c r="AG109" s="915"/>
      <c r="AH109" s="915"/>
      <c r="AI109" s="915"/>
      <c r="AJ109" s="916"/>
      <c r="AK109" s="914" t="s">
        <v>285</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286</v>
      </c>
      <c r="BW109" s="915"/>
      <c r="BX109" s="915"/>
      <c r="BY109" s="915"/>
      <c r="BZ109" s="916"/>
      <c r="CA109" s="914" t="s">
        <v>285</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286</v>
      </c>
      <c r="DM109" s="915"/>
      <c r="DN109" s="915"/>
      <c r="DO109" s="915"/>
      <c r="DP109" s="916"/>
      <c r="DQ109" s="914" t="s">
        <v>285</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130741</v>
      </c>
      <c r="AB110" s="922"/>
      <c r="AC110" s="922"/>
      <c r="AD110" s="922"/>
      <c r="AE110" s="923"/>
      <c r="AF110" s="924">
        <v>63000</v>
      </c>
      <c r="AG110" s="922"/>
      <c r="AH110" s="922"/>
      <c r="AI110" s="922"/>
      <c r="AJ110" s="923"/>
      <c r="AK110" s="924">
        <v>17467</v>
      </c>
      <c r="AL110" s="922"/>
      <c r="AM110" s="922"/>
      <c r="AN110" s="922"/>
      <c r="AO110" s="923"/>
      <c r="AP110" s="925">
        <v>0.4</v>
      </c>
      <c r="AQ110" s="926"/>
      <c r="AR110" s="926"/>
      <c r="AS110" s="926"/>
      <c r="AT110" s="927"/>
      <c r="AU110" s="928" t="s">
        <v>60</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136736</v>
      </c>
      <c r="BR110" s="957"/>
      <c r="BS110" s="957"/>
      <c r="BT110" s="957"/>
      <c r="BU110" s="957"/>
      <c r="BV110" s="957">
        <v>77000</v>
      </c>
      <c r="BW110" s="957"/>
      <c r="BX110" s="957"/>
      <c r="BY110" s="957"/>
      <c r="BZ110" s="957"/>
      <c r="CA110" s="957">
        <v>61478</v>
      </c>
      <c r="CB110" s="957"/>
      <c r="CC110" s="957"/>
      <c r="CD110" s="957"/>
      <c r="CE110" s="957"/>
      <c r="CF110" s="971">
        <v>1.4</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142500</v>
      </c>
      <c r="BR111" s="950"/>
      <c r="BS111" s="950"/>
      <c r="BT111" s="950"/>
      <c r="BU111" s="950"/>
      <c r="BV111" s="950">
        <v>127500</v>
      </c>
      <c r="BW111" s="950"/>
      <c r="BX111" s="950"/>
      <c r="BY111" s="950"/>
      <c r="BZ111" s="950"/>
      <c r="CA111" s="950">
        <v>112500</v>
      </c>
      <c r="CB111" s="950"/>
      <c r="CC111" s="950"/>
      <c r="CD111" s="950"/>
      <c r="CE111" s="950"/>
      <c r="CF111" s="944">
        <v>2.6</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211232</v>
      </c>
      <c r="BR112" s="950"/>
      <c r="BS112" s="950"/>
      <c r="BT112" s="950"/>
      <c r="BU112" s="950"/>
      <c r="BV112" s="950">
        <v>207458</v>
      </c>
      <c r="BW112" s="950"/>
      <c r="BX112" s="950"/>
      <c r="BY112" s="950"/>
      <c r="BZ112" s="950"/>
      <c r="CA112" s="950">
        <v>200268</v>
      </c>
      <c r="CB112" s="950"/>
      <c r="CC112" s="950"/>
      <c r="CD112" s="950"/>
      <c r="CE112" s="950"/>
      <c r="CF112" s="944">
        <v>4.7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29106</v>
      </c>
      <c r="AB113" s="964"/>
      <c r="AC113" s="964"/>
      <c r="AD113" s="964"/>
      <c r="AE113" s="965"/>
      <c r="AF113" s="966">
        <v>35260</v>
      </c>
      <c r="AG113" s="964"/>
      <c r="AH113" s="964"/>
      <c r="AI113" s="964"/>
      <c r="AJ113" s="965"/>
      <c r="AK113" s="966">
        <v>35260</v>
      </c>
      <c r="AL113" s="964"/>
      <c r="AM113" s="964"/>
      <c r="AN113" s="964"/>
      <c r="AO113" s="965"/>
      <c r="AP113" s="967">
        <v>0.8</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34084</v>
      </c>
      <c r="BR113" s="950"/>
      <c r="BS113" s="950"/>
      <c r="BT113" s="950"/>
      <c r="BU113" s="950"/>
      <c r="BV113" s="950">
        <v>7860</v>
      </c>
      <c r="BW113" s="950"/>
      <c r="BX113" s="950"/>
      <c r="BY113" s="950"/>
      <c r="BZ113" s="950"/>
      <c r="CA113" s="950" t="s">
        <v>111</v>
      </c>
      <c r="CB113" s="950"/>
      <c r="CC113" s="950"/>
      <c r="CD113" s="950"/>
      <c r="CE113" s="950"/>
      <c r="CF113" s="944" t="s">
        <v>111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33040</v>
      </c>
      <c r="AB114" s="989"/>
      <c r="AC114" s="989"/>
      <c r="AD114" s="989"/>
      <c r="AE114" s="990"/>
      <c r="AF114" s="991">
        <v>22607</v>
      </c>
      <c r="AG114" s="989"/>
      <c r="AH114" s="989"/>
      <c r="AI114" s="989"/>
      <c r="AJ114" s="990"/>
      <c r="AK114" s="991">
        <v>7436</v>
      </c>
      <c r="AL114" s="989"/>
      <c r="AM114" s="989"/>
      <c r="AN114" s="989"/>
      <c r="AO114" s="990"/>
      <c r="AP114" s="992">
        <v>0.2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192613</v>
      </c>
      <c r="BR114" s="950"/>
      <c r="BS114" s="950"/>
      <c r="BT114" s="950"/>
      <c r="BU114" s="950"/>
      <c r="BV114" s="950">
        <v>139793</v>
      </c>
      <c r="BW114" s="950"/>
      <c r="BX114" s="950"/>
      <c r="BY114" s="950"/>
      <c r="BZ114" s="950"/>
      <c r="CA114" s="950">
        <v>274603</v>
      </c>
      <c r="CB114" s="950"/>
      <c r="CC114" s="950"/>
      <c r="CD114" s="950"/>
      <c r="CE114" s="950"/>
      <c r="CF114" s="944">
        <v>6.4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17636</v>
      </c>
      <c r="AB115" s="964"/>
      <c r="AC115" s="964"/>
      <c r="AD115" s="964"/>
      <c r="AE115" s="965"/>
      <c r="AF115" s="966">
        <v>21460</v>
      </c>
      <c r="AG115" s="964"/>
      <c r="AH115" s="964"/>
      <c r="AI115" s="964"/>
      <c r="AJ115" s="965"/>
      <c r="AK115" s="966">
        <v>21460</v>
      </c>
      <c r="AL115" s="964"/>
      <c r="AM115" s="964"/>
      <c r="AN115" s="964"/>
      <c r="AO115" s="965"/>
      <c r="AP115" s="967">
        <v>0.5</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142500</v>
      </c>
      <c r="DH116" s="989"/>
      <c r="DI116" s="989"/>
      <c r="DJ116" s="989"/>
      <c r="DK116" s="990"/>
      <c r="DL116" s="991">
        <v>127500</v>
      </c>
      <c r="DM116" s="989"/>
      <c r="DN116" s="989"/>
      <c r="DO116" s="989"/>
      <c r="DP116" s="990"/>
      <c r="DQ116" s="991">
        <v>112500</v>
      </c>
      <c r="DR116" s="989"/>
      <c r="DS116" s="989"/>
      <c r="DT116" s="989"/>
      <c r="DU116" s="990"/>
      <c r="DV116" s="992">
        <v>2.6</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210523</v>
      </c>
      <c r="AB117" s="1007"/>
      <c r="AC117" s="1007"/>
      <c r="AD117" s="1007"/>
      <c r="AE117" s="1008"/>
      <c r="AF117" s="1009">
        <v>142327</v>
      </c>
      <c r="AG117" s="1007"/>
      <c r="AH117" s="1007"/>
      <c r="AI117" s="1007"/>
      <c r="AJ117" s="1008"/>
      <c r="AK117" s="1009">
        <v>81623</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286</v>
      </c>
      <c r="AG118" s="915"/>
      <c r="AH118" s="915"/>
      <c r="AI118" s="915"/>
      <c r="AJ118" s="916"/>
      <c r="AK118" s="914" t="s">
        <v>285</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431</v>
      </c>
      <c r="BP119" s="1036"/>
      <c r="BQ119" s="1027">
        <v>717165</v>
      </c>
      <c r="BR119" s="1028"/>
      <c r="BS119" s="1028"/>
      <c r="BT119" s="1028"/>
      <c r="BU119" s="1028"/>
      <c r="BV119" s="1028">
        <v>559611</v>
      </c>
      <c r="BW119" s="1028"/>
      <c r="BX119" s="1028"/>
      <c r="BY119" s="1028"/>
      <c r="BZ119" s="1028"/>
      <c r="CA119" s="1028">
        <v>648849</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9547940</v>
      </c>
      <c r="BR120" s="957"/>
      <c r="BS120" s="957"/>
      <c r="BT120" s="957"/>
      <c r="BU120" s="957"/>
      <c r="BV120" s="957">
        <v>9065671</v>
      </c>
      <c r="BW120" s="957"/>
      <c r="BX120" s="957"/>
      <c r="BY120" s="957"/>
      <c r="BZ120" s="957"/>
      <c r="CA120" s="957">
        <v>9204522</v>
      </c>
      <c r="CB120" s="957"/>
      <c r="CC120" s="957"/>
      <c r="CD120" s="957"/>
      <c r="CE120" s="957"/>
      <c r="CF120" s="971">
        <v>216.1</v>
      </c>
      <c r="CG120" s="972"/>
      <c r="CH120" s="972"/>
      <c r="CI120" s="972"/>
      <c r="CJ120" s="972"/>
      <c r="CK120" s="1037" t="s">
        <v>435</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211232</v>
      </c>
      <c r="DH120" s="957"/>
      <c r="DI120" s="957"/>
      <c r="DJ120" s="957"/>
      <c r="DK120" s="957"/>
      <c r="DL120" s="957">
        <v>207458</v>
      </c>
      <c r="DM120" s="957"/>
      <c r="DN120" s="957"/>
      <c r="DO120" s="957"/>
      <c r="DP120" s="957"/>
      <c r="DQ120" s="957">
        <v>200268</v>
      </c>
      <c r="DR120" s="957"/>
      <c r="DS120" s="957"/>
      <c r="DT120" s="957"/>
      <c r="DU120" s="957"/>
      <c r="DV120" s="958">
        <v>4.7</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1237968</v>
      </c>
      <c r="BR122" s="1028"/>
      <c r="BS122" s="1028"/>
      <c r="BT122" s="1028"/>
      <c r="BU122" s="1028"/>
      <c r="BV122" s="1028">
        <v>1113045</v>
      </c>
      <c r="BW122" s="1028"/>
      <c r="BX122" s="1028"/>
      <c r="BY122" s="1028"/>
      <c r="BZ122" s="1028"/>
      <c r="CA122" s="1028">
        <v>990855</v>
      </c>
      <c r="CB122" s="1028"/>
      <c r="CC122" s="1028"/>
      <c r="CD122" s="1028"/>
      <c r="CE122" s="1028"/>
      <c r="CF122" s="1048">
        <v>23.3</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17636</v>
      </c>
      <c r="AB123" s="989"/>
      <c r="AC123" s="989"/>
      <c r="AD123" s="989"/>
      <c r="AE123" s="990"/>
      <c r="AF123" s="991">
        <v>21460</v>
      </c>
      <c r="AG123" s="989"/>
      <c r="AH123" s="989"/>
      <c r="AI123" s="989"/>
      <c r="AJ123" s="990"/>
      <c r="AK123" s="991">
        <v>21460</v>
      </c>
      <c r="AL123" s="989"/>
      <c r="AM123" s="989"/>
      <c r="AN123" s="989"/>
      <c r="AO123" s="990"/>
      <c r="AP123" s="992">
        <v>0.5</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439</v>
      </c>
      <c r="BP123" s="1036"/>
      <c r="BQ123" s="1095">
        <v>10785908</v>
      </c>
      <c r="BR123" s="1096"/>
      <c r="BS123" s="1096"/>
      <c r="BT123" s="1096"/>
      <c r="BU123" s="1096"/>
      <c r="BV123" s="1096">
        <v>10178716</v>
      </c>
      <c r="BW123" s="1096"/>
      <c r="BX123" s="1096"/>
      <c r="BY123" s="1096"/>
      <c r="BZ123" s="1096"/>
      <c r="CA123" s="1096">
        <v>10195377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4188680</v>
      </c>
      <c r="AB129" s="989"/>
      <c r="AC129" s="989"/>
      <c r="AD129" s="989"/>
      <c r="AE129" s="990"/>
      <c r="AF129" s="991">
        <v>4396466</v>
      </c>
      <c r="AG129" s="989"/>
      <c r="AH129" s="989"/>
      <c r="AI129" s="989"/>
      <c r="AJ129" s="990"/>
      <c r="AK129" s="991">
        <v>4398215</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167385</v>
      </c>
      <c r="AB130" s="989"/>
      <c r="AC130" s="989"/>
      <c r="AD130" s="989"/>
      <c r="AE130" s="990"/>
      <c r="AF130" s="991">
        <v>143737</v>
      </c>
      <c r="AG130" s="989"/>
      <c r="AH130" s="989"/>
      <c r="AI130" s="989"/>
      <c r="AJ130" s="990"/>
      <c r="AK130" s="991">
        <v>137989</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4021295</v>
      </c>
      <c r="AB131" s="1014"/>
      <c r="AC131" s="1014"/>
      <c r="AD131" s="1014"/>
      <c r="AE131" s="1015"/>
      <c r="AF131" s="1013">
        <v>4252729</v>
      </c>
      <c r="AG131" s="1014"/>
      <c r="AH131" s="1014"/>
      <c r="AI131" s="1014"/>
      <c r="AJ131" s="1015"/>
      <c r="AK131" s="1013">
        <v>4260226</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1.0727390059999999</v>
      </c>
      <c r="AB132" s="1130"/>
      <c r="AC132" s="1130"/>
      <c r="AD132" s="1130"/>
      <c r="AE132" s="1131"/>
      <c r="AF132" s="1132">
        <v>-3.3155180999999999E-2</v>
      </c>
      <c r="AG132" s="1130"/>
      <c r="AH132" s="1130"/>
      <c r="AI132" s="1130"/>
      <c r="AJ132" s="1131"/>
      <c r="AK132" s="1132">
        <v>-1.323075349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1.4</v>
      </c>
      <c r="AB133" s="1113"/>
      <c r="AC133" s="1113"/>
      <c r="AD133" s="1113"/>
      <c r="AE133" s="1114"/>
      <c r="AF133" s="1112">
        <v>0.8</v>
      </c>
      <c r="AG133" s="1113"/>
      <c r="AH133" s="1113"/>
      <c r="AI133" s="1113"/>
      <c r="AJ133" s="1114"/>
      <c r="AK133" s="1112">
        <v>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L6" sqref="L6:V8"/>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945790</v>
      </c>
      <c r="L9" s="266">
        <v>204938</v>
      </c>
      <c r="M9" s="267">
        <v>160295</v>
      </c>
      <c r="N9" s="268">
        <v>27.9</v>
      </c>
    </row>
    <row r="10" spans="1:16" x14ac:dyDescent="0.15">
      <c r="A10" s="250"/>
      <c r="B10" s="246"/>
      <c r="C10" s="246"/>
      <c r="D10" s="246"/>
      <c r="E10" s="246"/>
      <c r="F10" s="246"/>
      <c r="G10" s="1152" t="s">
        <v>473</v>
      </c>
      <c r="H10" s="1153"/>
      <c r="I10" s="1153"/>
      <c r="J10" s="1154"/>
      <c r="K10" s="269">
        <v>63699</v>
      </c>
      <c r="L10" s="270">
        <v>13803</v>
      </c>
      <c r="M10" s="271">
        <v>18795</v>
      </c>
      <c r="N10" s="272">
        <v>-26.6</v>
      </c>
    </row>
    <row r="11" spans="1:16" ht="13.5" customHeight="1" x14ac:dyDescent="0.15">
      <c r="A11" s="250"/>
      <c r="B11" s="246"/>
      <c r="C11" s="246"/>
      <c r="D11" s="246"/>
      <c r="E11" s="246"/>
      <c r="F11" s="246"/>
      <c r="G11" s="1152" t="s">
        <v>474</v>
      </c>
      <c r="H11" s="1153"/>
      <c r="I11" s="1153"/>
      <c r="J11" s="1154"/>
      <c r="K11" s="269">
        <v>256009</v>
      </c>
      <c r="L11" s="270">
        <v>55473</v>
      </c>
      <c r="M11" s="271">
        <v>26340</v>
      </c>
      <c r="N11" s="272">
        <v>110.6</v>
      </c>
    </row>
    <row r="12" spans="1:16" ht="13.5" customHeight="1" x14ac:dyDescent="0.15">
      <c r="A12" s="250"/>
      <c r="B12" s="246"/>
      <c r="C12" s="246"/>
      <c r="D12" s="246"/>
      <c r="E12" s="246"/>
      <c r="F12" s="246"/>
      <c r="G12" s="1152" t="s">
        <v>475</v>
      </c>
      <c r="H12" s="1153"/>
      <c r="I12" s="1153"/>
      <c r="J12" s="1154"/>
      <c r="K12" s="269" t="s">
        <v>476</v>
      </c>
      <c r="L12" s="270" t="s">
        <v>476</v>
      </c>
      <c r="M12" s="271">
        <v>1514</v>
      </c>
      <c r="N12" s="272" t="s">
        <v>476</v>
      </c>
    </row>
    <row r="13" spans="1:16" ht="13.5" customHeight="1" x14ac:dyDescent="0.15">
      <c r="A13" s="250"/>
      <c r="B13" s="246"/>
      <c r="C13" s="246"/>
      <c r="D13" s="246"/>
      <c r="E13" s="246"/>
      <c r="F13" s="246"/>
      <c r="G13" s="1152" t="s">
        <v>477</v>
      </c>
      <c r="H13" s="1153"/>
      <c r="I13" s="1153"/>
      <c r="J13" s="1154"/>
      <c r="K13" s="269" t="s">
        <v>476</v>
      </c>
      <c r="L13" s="270" t="s">
        <v>476</v>
      </c>
      <c r="M13" s="271" t="s">
        <v>476</v>
      </c>
      <c r="N13" s="272" t="s">
        <v>476</v>
      </c>
    </row>
    <row r="14" spans="1:16" ht="13.5" customHeight="1" x14ac:dyDescent="0.15">
      <c r="A14" s="250"/>
      <c r="B14" s="246"/>
      <c r="C14" s="246"/>
      <c r="D14" s="246"/>
      <c r="E14" s="246"/>
      <c r="F14" s="246"/>
      <c r="G14" s="1152" t="s">
        <v>478</v>
      </c>
      <c r="H14" s="1153"/>
      <c r="I14" s="1153"/>
      <c r="J14" s="1154"/>
      <c r="K14" s="269" t="s">
        <v>476</v>
      </c>
      <c r="L14" s="270" t="s">
        <v>476</v>
      </c>
      <c r="M14" s="271">
        <v>7022</v>
      </c>
      <c r="N14" s="272" t="s">
        <v>476</v>
      </c>
    </row>
    <row r="15" spans="1:16" ht="13.5" customHeight="1" x14ac:dyDescent="0.15">
      <c r="A15" s="250"/>
      <c r="B15" s="246"/>
      <c r="C15" s="246"/>
      <c r="D15" s="246"/>
      <c r="E15" s="246"/>
      <c r="F15" s="246"/>
      <c r="G15" s="1152" t="s">
        <v>479</v>
      </c>
      <c r="H15" s="1153"/>
      <c r="I15" s="1153"/>
      <c r="J15" s="1154"/>
      <c r="K15" s="269">
        <v>106991</v>
      </c>
      <c r="L15" s="270">
        <v>23183</v>
      </c>
      <c r="M15" s="271">
        <v>5072</v>
      </c>
      <c r="N15" s="272">
        <v>357.1</v>
      </c>
    </row>
    <row r="16" spans="1:16" x14ac:dyDescent="0.15">
      <c r="A16" s="250"/>
      <c r="B16" s="246"/>
      <c r="C16" s="246"/>
      <c r="D16" s="246"/>
      <c r="E16" s="246"/>
      <c r="F16" s="246"/>
      <c r="G16" s="1155" t="s">
        <v>480</v>
      </c>
      <c r="H16" s="1156"/>
      <c r="I16" s="1156"/>
      <c r="J16" s="1157"/>
      <c r="K16" s="270">
        <v>-61493</v>
      </c>
      <c r="L16" s="270">
        <v>-13325</v>
      </c>
      <c r="M16" s="271">
        <v>-16946</v>
      </c>
      <c r="N16" s="272">
        <v>-21.4</v>
      </c>
    </row>
    <row r="17" spans="1:16" x14ac:dyDescent="0.15">
      <c r="A17" s="250"/>
      <c r="B17" s="246"/>
      <c r="C17" s="246"/>
      <c r="D17" s="246"/>
      <c r="E17" s="246"/>
      <c r="F17" s="246"/>
      <c r="G17" s="1155" t="s">
        <v>169</v>
      </c>
      <c r="H17" s="1156"/>
      <c r="I17" s="1156"/>
      <c r="J17" s="1157"/>
      <c r="K17" s="270">
        <v>1310996</v>
      </c>
      <c r="L17" s="270">
        <v>284073</v>
      </c>
      <c r="M17" s="271">
        <v>202093</v>
      </c>
      <c r="N17" s="272">
        <v>40.6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21.02</v>
      </c>
      <c r="L21" s="283">
        <v>18.46</v>
      </c>
      <c r="M21" s="284">
        <v>2.56</v>
      </c>
      <c r="N21" s="251"/>
      <c r="O21" s="285"/>
      <c r="P21" s="281"/>
    </row>
    <row r="22" spans="1:16" s="286" customFormat="1" x14ac:dyDescent="0.15">
      <c r="A22" s="281"/>
      <c r="B22" s="251"/>
      <c r="C22" s="251"/>
      <c r="D22" s="251"/>
      <c r="E22" s="251"/>
      <c r="F22" s="251"/>
      <c r="G22" s="1147" t="s">
        <v>486</v>
      </c>
      <c r="H22" s="1148"/>
      <c r="I22" s="1148"/>
      <c r="J22" s="1149"/>
      <c r="K22" s="287">
        <v>98.3</v>
      </c>
      <c r="L22" s="288">
        <v>94.7</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17467</v>
      </c>
      <c r="L32" s="296">
        <v>3785</v>
      </c>
      <c r="M32" s="297">
        <v>103357</v>
      </c>
      <c r="N32" s="298">
        <v>-96.3</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t="s">
        <v>476</v>
      </c>
      <c r="N34" s="298" t="s">
        <v>476</v>
      </c>
    </row>
    <row r="35" spans="1:16" ht="27" customHeight="1" x14ac:dyDescent="0.15">
      <c r="A35" s="250"/>
      <c r="B35" s="246"/>
      <c r="C35" s="246"/>
      <c r="D35" s="246"/>
      <c r="E35" s="246"/>
      <c r="F35" s="246"/>
      <c r="G35" s="1163" t="s">
        <v>493</v>
      </c>
      <c r="H35" s="1164"/>
      <c r="I35" s="1164"/>
      <c r="J35" s="1165"/>
      <c r="K35" s="296">
        <v>35260</v>
      </c>
      <c r="L35" s="296">
        <v>7640</v>
      </c>
      <c r="M35" s="297">
        <v>28799</v>
      </c>
      <c r="N35" s="298">
        <v>-73.5</v>
      </c>
    </row>
    <row r="36" spans="1:16" ht="27" customHeight="1" x14ac:dyDescent="0.15">
      <c r="A36" s="250"/>
      <c r="B36" s="246"/>
      <c r="C36" s="246"/>
      <c r="D36" s="246"/>
      <c r="E36" s="246"/>
      <c r="F36" s="246"/>
      <c r="G36" s="1163" t="s">
        <v>494</v>
      </c>
      <c r="H36" s="1164"/>
      <c r="I36" s="1164"/>
      <c r="J36" s="1165"/>
      <c r="K36" s="296">
        <v>7436</v>
      </c>
      <c r="L36" s="296">
        <v>1611</v>
      </c>
      <c r="M36" s="297">
        <v>4510</v>
      </c>
      <c r="N36" s="298">
        <v>-64.3</v>
      </c>
    </row>
    <row r="37" spans="1:16" ht="13.5" customHeight="1" x14ac:dyDescent="0.15">
      <c r="A37" s="250"/>
      <c r="B37" s="246"/>
      <c r="C37" s="246"/>
      <c r="D37" s="246"/>
      <c r="E37" s="246"/>
      <c r="F37" s="246"/>
      <c r="G37" s="1163" t="s">
        <v>495</v>
      </c>
      <c r="H37" s="1164"/>
      <c r="I37" s="1164"/>
      <c r="J37" s="1165"/>
      <c r="K37" s="296">
        <v>21460</v>
      </c>
      <c r="L37" s="296">
        <v>4650</v>
      </c>
      <c r="M37" s="297">
        <v>1276</v>
      </c>
      <c r="N37" s="298">
        <v>264.39999999999998</v>
      </c>
    </row>
    <row r="38" spans="1:16" ht="27" customHeight="1" x14ac:dyDescent="0.15">
      <c r="A38" s="250"/>
      <c r="B38" s="246"/>
      <c r="C38" s="246"/>
      <c r="D38" s="246"/>
      <c r="E38" s="246"/>
      <c r="F38" s="246"/>
      <c r="G38" s="1166" t="s">
        <v>496</v>
      </c>
      <c r="H38" s="1167"/>
      <c r="I38" s="1167"/>
      <c r="J38" s="1168"/>
      <c r="K38" s="299" t="s">
        <v>476</v>
      </c>
      <c r="L38" s="299" t="s">
        <v>476</v>
      </c>
      <c r="M38" s="300">
        <v>40</v>
      </c>
      <c r="N38" s="301" t="s">
        <v>476</v>
      </c>
      <c r="O38" s="295"/>
    </row>
    <row r="39" spans="1:16" x14ac:dyDescent="0.15">
      <c r="A39" s="250"/>
      <c r="B39" s="246"/>
      <c r="C39" s="246"/>
      <c r="D39" s="246"/>
      <c r="E39" s="246"/>
      <c r="F39" s="246"/>
      <c r="G39" s="1166" t="s">
        <v>497</v>
      </c>
      <c r="H39" s="1167"/>
      <c r="I39" s="1167"/>
      <c r="J39" s="1168"/>
      <c r="K39" s="302" t="s">
        <v>476</v>
      </c>
      <c r="L39" s="302" t="s">
        <v>476</v>
      </c>
      <c r="M39" s="303">
        <v>-3340</v>
      </c>
      <c r="N39" s="304" t="s">
        <v>476</v>
      </c>
      <c r="O39" s="295"/>
    </row>
    <row r="40" spans="1:16" ht="27" customHeight="1" x14ac:dyDescent="0.15">
      <c r="A40" s="250"/>
      <c r="B40" s="246"/>
      <c r="C40" s="246"/>
      <c r="D40" s="246"/>
      <c r="E40" s="246"/>
      <c r="F40" s="246"/>
      <c r="G40" s="1163" t="s">
        <v>498</v>
      </c>
      <c r="H40" s="1164"/>
      <c r="I40" s="1164"/>
      <c r="J40" s="1165"/>
      <c r="K40" s="302">
        <v>-137989</v>
      </c>
      <c r="L40" s="302">
        <v>-29900</v>
      </c>
      <c r="M40" s="303">
        <v>-104131</v>
      </c>
      <c r="N40" s="304">
        <v>-71.3</v>
      </c>
      <c r="O40" s="295"/>
    </row>
    <row r="41" spans="1:16" x14ac:dyDescent="0.15">
      <c r="A41" s="250"/>
      <c r="B41" s="246"/>
      <c r="C41" s="246"/>
      <c r="D41" s="246"/>
      <c r="E41" s="246"/>
      <c r="F41" s="246"/>
      <c r="G41" s="1169" t="s">
        <v>280</v>
      </c>
      <c r="H41" s="1170"/>
      <c r="I41" s="1170"/>
      <c r="J41" s="1171"/>
      <c r="K41" s="296">
        <v>-56366</v>
      </c>
      <c r="L41" s="302">
        <v>-12214</v>
      </c>
      <c r="M41" s="303">
        <v>30511</v>
      </c>
      <c r="N41" s="304">
        <v>-140</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448280</v>
      </c>
      <c r="J51" s="322">
        <v>96074</v>
      </c>
      <c r="K51" s="323">
        <v>-59.7</v>
      </c>
      <c r="L51" s="324">
        <v>185018</v>
      </c>
      <c r="M51" s="325">
        <v>-9.1</v>
      </c>
      <c r="N51" s="326">
        <v>-50.6</v>
      </c>
    </row>
    <row r="52" spans="1:14" x14ac:dyDescent="0.15">
      <c r="A52" s="250"/>
      <c r="B52" s="246"/>
      <c r="C52" s="246"/>
      <c r="D52" s="246"/>
      <c r="E52" s="246"/>
      <c r="F52" s="246"/>
      <c r="G52" s="327"/>
      <c r="H52" s="328" t="s">
        <v>509</v>
      </c>
      <c r="I52" s="329">
        <v>322268</v>
      </c>
      <c r="J52" s="330">
        <v>69067</v>
      </c>
      <c r="K52" s="331">
        <v>-68.900000000000006</v>
      </c>
      <c r="L52" s="332">
        <v>95064</v>
      </c>
      <c r="M52" s="333">
        <v>-21.5</v>
      </c>
      <c r="N52" s="334">
        <v>-47.4</v>
      </c>
    </row>
    <row r="53" spans="1:14" x14ac:dyDescent="0.15">
      <c r="A53" s="250"/>
      <c r="B53" s="246"/>
      <c r="C53" s="246"/>
      <c r="D53" s="246"/>
      <c r="E53" s="246"/>
      <c r="F53" s="246"/>
      <c r="G53" s="312" t="s">
        <v>510</v>
      </c>
      <c r="H53" s="313"/>
      <c r="I53" s="321">
        <v>718821</v>
      </c>
      <c r="J53" s="322">
        <v>155960</v>
      </c>
      <c r="K53" s="323">
        <v>62.3</v>
      </c>
      <c r="L53" s="324">
        <v>238802</v>
      </c>
      <c r="M53" s="325">
        <v>29.1</v>
      </c>
      <c r="N53" s="326">
        <v>33.200000000000003</v>
      </c>
    </row>
    <row r="54" spans="1:14" x14ac:dyDescent="0.15">
      <c r="A54" s="250"/>
      <c r="B54" s="246"/>
      <c r="C54" s="246"/>
      <c r="D54" s="246"/>
      <c r="E54" s="246"/>
      <c r="F54" s="246"/>
      <c r="G54" s="327"/>
      <c r="H54" s="328" t="s">
        <v>509</v>
      </c>
      <c r="I54" s="329">
        <v>345914</v>
      </c>
      <c r="J54" s="330">
        <v>75052</v>
      </c>
      <c r="K54" s="331">
        <v>8.6999999999999993</v>
      </c>
      <c r="L54" s="332">
        <v>128562</v>
      </c>
      <c r="M54" s="333">
        <v>35.200000000000003</v>
      </c>
      <c r="N54" s="334">
        <v>-26.5</v>
      </c>
    </row>
    <row r="55" spans="1:14" x14ac:dyDescent="0.15">
      <c r="A55" s="250"/>
      <c r="B55" s="246"/>
      <c r="C55" s="246"/>
      <c r="D55" s="246"/>
      <c r="E55" s="246"/>
      <c r="F55" s="246"/>
      <c r="G55" s="312" t="s">
        <v>511</v>
      </c>
      <c r="H55" s="313"/>
      <c r="I55" s="321">
        <v>1193661</v>
      </c>
      <c r="J55" s="322">
        <v>259097</v>
      </c>
      <c r="K55" s="323">
        <v>66.099999999999994</v>
      </c>
      <c r="L55" s="324">
        <v>288550</v>
      </c>
      <c r="M55" s="325">
        <v>20.8</v>
      </c>
      <c r="N55" s="326">
        <v>45.3</v>
      </c>
    </row>
    <row r="56" spans="1:14" x14ac:dyDescent="0.15">
      <c r="A56" s="250"/>
      <c r="B56" s="246"/>
      <c r="C56" s="246"/>
      <c r="D56" s="246"/>
      <c r="E56" s="246"/>
      <c r="F56" s="246"/>
      <c r="G56" s="327"/>
      <c r="H56" s="328" t="s">
        <v>509</v>
      </c>
      <c r="I56" s="329">
        <v>744315</v>
      </c>
      <c r="J56" s="330">
        <v>161562</v>
      </c>
      <c r="K56" s="331">
        <v>115.3</v>
      </c>
      <c r="L56" s="332">
        <v>141525</v>
      </c>
      <c r="M56" s="333">
        <v>10.1</v>
      </c>
      <c r="N56" s="334">
        <v>105.2</v>
      </c>
    </row>
    <row r="57" spans="1:14" x14ac:dyDescent="0.15">
      <c r="A57" s="250"/>
      <c r="B57" s="246"/>
      <c r="C57" s="246"/>
      <c r="D57" s="246"/>
      <c r="E57" s="246"/>
      <c r="F57" s="246"/>
      <c r="G57" s="312" t="s">
        <v>512</v>
      </c>
      <c r="H57" s="313"/>
      <c r="I57" s="321">
        <v>1931169</v>
      </c>
      <c r="J57" s="322">
        <v>421745</v>
      </c>
      <c r="K57" s="323">
        <v>62.8</v>
      </c>
      <c r="L57" s="324">
        <v>245039</v>
      </c>
      <c r="M57" s="325">
        <v>-15.1</v>
      </c>
      <c r="N57" s="326">
        <v>77.900000000000006</v>
      </c>
    </row>
    <row r="58" spans="1:14" x14ac:dyDescent="0.15">
      <c r="A58" s="250"/>
      <c r="B58" s="246"/>
      <c r="C58" s="246"/>
      <c r="D58" s="246"/>
      <c r="E58" s="246"/>
      <c r="F58" s="246"/>
      <c r="G58" s="327"/>
      <c r="H58" s="328" t="s">
        <v>509</v>
      </c>
      <c r="I58" s="329">
        <v>697165</v>
      </c>
      <c r="J58" s="330">
        <v>152253</v>
      </c>
      <c r="K58" s="331">
        <v>-5.8</v>
      </c>
      <c r="L58" s="332">
        <v>108922</v>
      </c>
      <c r="M58" s="333">
        <v>-23</v>
      </c>
      <c r="N58" s="334">
        <v>17.2</v>
      </c>
    </row>
    <row r="59" spans="1:14" x14ac:dyDescent="0.15">
      <c r="A59" s="250"/>
      <c r="B59" s="246"/>
      <c r="C59" s="246"/>
      <c r="D59" s="246"/>
      <c r="E59" s="246"/>
      <c r="F59" s="246"/>
      <c r="G59" s="312" t="s">
        <v>513</v>
      </c>
      <c r="H59" s="313"/>
      <c r="I59" s="321">
        <v>1467415</v>
      </c>
      <c r="J59" s="322">
        <v>317966</v>
      </c>
      <c r="K59" s="323">
        <v>-24.6</v>
      </c>
      <c r="L59" s="324">
        <v>237994</v>
      </c>
      <c r="M59" s="325">
        <v>-2.9</v>
      </c>
      <c r="N59" s="326">
        <v>-21.7</v>
      </c>
    </row>
    <row r="60" spans="1:14" x14ac:dyDescent="0.15">
      <c r="A60" s="250"/>
      <c r="B60" s="246"/>
      <c r="C60" s="246"/>
      <c r="D60" s="246"/>
      <c r="E60" s="246"/>
      <c r="F60" s="246"/>
      <c r="G60" s="327"/>
      <c r="H60" s="328" t="s">
        <v>509</v>
      </c>
      <c r="I60" s="335">
        <v>604981</v>
      </c>
      <c r="J60" s="330">
        <v>131090</v>
      </c>
      <c r="K60" s="331">
        <v>-13.9</v>
      </c>
      <c r="L60" s="332">
        <v>110361</v>
      </c>
      <c r="M60" s="333">
        <v>1.3</v>
      </c>
      <c r="N60" s="334">
        <v>-15.2</v>
      </c>
    </row>
    <row r="61" spans="1:14" x14ac:dyDescent="0.15">
      <c r="A61" s="250"/>
      <c r="B61" s="246"/>
      <c r="C61" s="246"/>
      <c r="D61" s="246"/>
      <c r="E61" s="246"/>
      <c r="F61" s="246"/>
      <c r="G61" s="312" t="s">
        <v>514</v>
      </c>
      <c r="H61" s="336"/>
      <c r="I61" s="337">
        <v>1151869</v>
      </c>
      <c r="J61" s="338">
        <v>250168</v>
      </c>
      <c r="K61" s="339">
        <v>21.4</v>
      </c>
      <c r="L61" s="340">
        <v>239081</v>
      </c>
      <c r="M61" s="341">
        <v>4.5999999999999996</v>
      </c>
      <c r="N61" s="326">
        <v>16.8</v>
      </c>
    </row>
    <row r="62" spans="1:14" x14ac:dyDescent="0.15">
      <c r="A62" s="250"/>
      <c r="B62" s="246"/>
      <c r="C62" s="246"/>
      <c r="D62" s="246"/>
      <c r="E62" s="246"/>
      <c r="F62" s="246"/>
      <c r="G62" s="327"/>
      <c r="H62" s="328" t="s">
        <v>509</v>
      </c>
      <c r="I62" s="329">
        <v>542929</v>
      </c>
      <c r="J62" s="330">
        <v>117805</v>
      </c>
      <c r="K62" s="331">
        <v>7.1</v>
      </c>
      <c r="L62" s="332">
        <v>116887</v>
      </c>
      <c r="M62" s="333">
        <v>0.4</v>
      </c>
      <c r="N62" s="334">
        <v>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6" sqref="L6:V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85.76</v>
      </c>
      <c r="G47" s="12">
        <v>94.15</v>
      </c>
      <c r="H47" s="12">
        <v>106.84</v>
      </c>
      <c r="I47" s="12">
        <v>102.12</v>
      </c>
      <c r="J47" s="13">
        <v>20</v>
      </c>
    </row>
    <row r="48" spans="2:10" ht="57.75" customHeight="1" x14ac:dyDescent="0.15">
      <c r="B48" s="14"/>
      <c r="C48" s="1174" t="s">
        <v>4</v>
      </c>
      <c r="D48" s="1174"/>
      <c r="E48" s="1175"/>
      <c r="F48" s="15">
        <v>6.99</v>
      </c>
      <c r="G48" s="16">
        <v>6.14</v>
      </c>
      <c r="H48" s="16">
        <v>6.47</v>
      </c>
      <c r="I48" s="16">
        <v>1.08</v>
      </c>
      <c r="J48" s="17">
        <v>6.19</v>
      </c>
    </row>
    <row r="49" spans="2:10" ht="57.75" customHeight="1" thickBot="1" x14ac:dyDescent="0.2">
      <c r="B49" s="18"/>
      <c r="C49" s="1176" t="s">
        <v>5</v>
      </c>
      <c r="D49" s="1176"/>
      <c r="E49" s="1177"/>
      <c r="F49" s="19">
        <v>2.57</v>
      </c>
      <c r="G49" s="20">
        <v>11.35</v>
      </c>
      <c r="H49" s="20">
        <v>10.45</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6.98</v>
      </c>
      <c r="G34" s="33">
        <v>6.14</v>
      </c>
      <c r="H34" s="33">
        <v>6.47</v>
      </c>
      <c r="I34" s="33">
        <v>1.07</v>
      </c>
      <c r="J34" s="34">
        <v>6.18</v>
      </c>
      <c r="K34" s="22"/>
      <c r="L34" s="22"/>
      <c r="M34" s="22"/>
      <c r="N34" s="22"/>
      <c r="O34" s="22"/>
      <c r="P34" s="22"/>
    </row>
    <row r="35" spans="1:16" ht="39" customHeight="1" x14ac:dyDescent="0.15">
      <c r="A35" s="22"/>
      <c r="B35" s="35"/>
      <c r="C35" s="1178" t="s">
        <v>524</v>
      </c>
      <c r="D35" s="1179"/>
      <c r="E35" s="1180"/>
      <c r="F35" s="36">
        <v>3.64</v>
      </c>
      <c r="G35" s="37">
        <v>3.46</v>
      </c>
      <c r="H35" s="37">
        <v>3.57</v>
      </c>
      <c r="I35" s="37">
        <v>3.43</v>
      </c>
      <c r="J35" s="38">
        <v>2.89</v>
      </c>
      <c r="K35" s="22"/>
      <c r="L35" s="22"/>
      <c r="M35" s="22"/>
      <c r="N35" s="22"/>
      <c r="O35" s="22"/>
      <c r="P35" s="22"/>
    </row>
    <row r="36" spans="1:16" ht="39" customHeight="1" x14ac:dyDescent="0.15">
      <c r="A36" s="22"/>
      <c r="B36" s="35"/>
      <c r="C36" s="1178" t="s">
        <v>525</v>
      </c>
      <c r="D36" s="1179"/>
      <c r="E36" s="1180"/>
      <c r="F36" s="36">
        <v>1.86</v>
      </c>
      <c r="G36" s="37">
        <v>1.97</v>
      </c>
      <c r="H36" s="37">
        <v>1.88</v>
      </c>
      <c r="I36" s="37">
        <v>1.35</v>
      </c>
      <c r="J36" s="38">
        <v>1.1200000000000001</v>
      </c>
      <c r="K36" s="22"/>
      <c r="L36" s="22"/>
      <c r="M36" s="22"/>
      <c r="N36" s="22"/>
      <c r="O36" s="22"/>
      <c r="P36" s="22"/>
    </row>
    <row r="37" spans="1:16" ht="39" customHeight="1" x14ac:dyDescent="0.15">
      <c r="A37" s="22"/>
      <c r="B37" s="35"/>
      <c r="C37" s="1178" t="s">
        <v>526</v>
      </c>
      <c r="D37" s="1179"/>
      <c r="E37" s="1180"/>
      <c r="F37" s="36">
        <v>0.04</v>
      </c>
      <c r="G37" s="37">
        <v>0.06</v>
      </c>
      <c r="H37" s="37">
        <v>7.0000000000000007E-2</v>
      </c>
      <c r="I37" s="37">
        <v>0.28000000000000003</v>
      </c>
      <c r="J37" s="38">
        <v>0.25</v>
      </c>
      <c r="K37" s="22"/>
      <c r="L37" s="22"/>
      <c r="M37" s="22"/>
      <c r="N37" s="22"/>
      <c r="O37" s="22"/>
      <c r="P37" s="22"/>
    </row>
    <row r="38" spans="1:16" ht="39" customHeight="1" x14ac:dyDescent="0.15">
      <c r="A38" s="22"/>
      <c r="B38" s="35"/>
      <c r="C38" s="1178" t="s">
        <v>527</v>
      </c>
      <c r="D38" s="1179"/>
      <c r="E38" s="1180"/>
      <c r="F38" s="36">
        <v>0</v>
      </c>
      <c r="G38" s="37">
        <v>0.01</v>
      </c>
      <c r="H38" s="37">
        <v>0.01</v>
      </c>
      <c r="I38" s="37">
        <v>0.02</v>
      </c>
      <c r="J38" s="38">
        <v>0.03</v>
      </c>
      <c r="K38" s="22"/>
      <c r="L38" s="22"/>
      <c r="M38" s="22"/>
      <c r="N38" s="22"/>
      <c r="O38" s="22"/>
      <c r="P38" s="22"/>
    </row>
    <row r="39" spans="1:16" ht="39" customHeight="1" x14ac:dyDescent="0.15">
      <c r="A39" s="22"/>
      <c r="B39" s="35"/>
      <c r="C39" s="1178" t="s">
        <v>528</v>
      </c>
      <c r="D39" s="1179"/>
      <c r="E39" s="1180"/>
      <c r="F39" s="36">
        <v>0.01</v>
      </c>
      <c r="G39" s="37">
        <v>0</v>
      </c>
      <c r="H39" s="37">
        <v>0.01</v>
      </c>
      <c r="I39" s="37">
        <v>0.01</v>
      </c>
      <c r="J39" s="38">
        <v>0.02</v>
      </c>
      <c r="K39" s="22"/>
      <c r="L39" s="22"/>
      <c r="M39" s="22"/>
      <c r="N39" s="22"/>
      <c r="O39" s="22"/>
      <c r="P39" s="22"/>
    </row>
    <row r="40" spans="1:16" ht="39" customHeight="1" x14ac:dyDescent="0.15">
      <c r="A40" s="22"/>
      <c r="B40" s="35"/>
      <c r="C40" s="1178" t="s">
        <v>529</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530</v>
      </c>
      <c r="D41" s="1179"/>
      <c r="E41" s="1180"/>
      <c r="F41" s="36" t="s">
        <v>476</v>
      </c>
      <c r="G41" s="37" t="s">
        <v>476</v>
      </c>
      <c r="H41" s="37">
        <v>0</v>
      </c>
      <c r="I41" s="37">
        <v>0</v>
      </c>
      <c r="J41" s="38">
        <v>0</v>
      </c>
      <c r="K41" s="22"/>
      <c r="L41" s="22"/>
      <c r="M41" s="22"/>
      <c r="N41" s="22"/>
      <c r="O41" s="22"/>
      <c r="P41" s="22"/>
    </row>
    <row r="42" spans="1:16" ht="39" customHeight="1" x14ac:dyDescent="0.15">
      <c r="A42" s="22"/>
      <c r="B42" s="39"/>
      <c r="C42" s="1178" t="s">
        <v>531</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532</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L6" sqref="L6:V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131</v>
      </c>
      <c r="L45" s="60">
        <v>131</v>
      </c>
      <c r="M45" s="60">
        <v>131</v>
      </c>
      <c r="N45" s="60">
        <v>63</v>
      </c>
      <c r="O45" s="61">
        <v>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v>
      </c>
      <c r="L48" s="64">
        <v>28</v>
      </c>
      <c r="M48" s="64">
        <v>29</v>
      </c>
      <c r="N48" s="64">
        <v>35</v>
      </c>
      <c r="O48" s="65">
        <v>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55</v>
      </c>
      <c r="L49" s="64">
        <v>46</v>
      </c>
      <c r="M49" s="64">
        <v>33</v>
      </c>
      <c r="N49" s="64">
        <v>23</v>
      </c>
      <c r="O49" s="65">
        <v>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19</v>
      </c>
      <c r="L50" s="64">
        <v>19</v>
      </c>
      <c r="M50" s="64">
        <v>18</v>
      </c>
      <c r="N50" s="64">
        <v>21</v>
      </c>
      <c r="O50" s="65">
        <v>21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161</v>
      </c>
      <c r="L52" s="64">
        <v>167</v>
      </c>
      <c r="M52" s="64">
        <v>167</v>
      </c>
      <c r="N52" s="64">
        <v>144</v>
      </c>
      <c r="O52" s="65">
        <v>138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72</v>
      </c>
      <c r="L53" s="69">
        <v>57</v>
      </c>
      <c r="M53" s="69">
        <v>44</v>
      </c>
      <c r="N53" s="69">
        <v>-2</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6" sqref="L6:V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381</v>
      </c>
      <c r="J41" s="83">
        <v>261</v>
      </c>
      <c r="K41" s="83">
        <v>137</v>
      </c>
      <c r="L41" s="83">
        <v>77</v>
      </c>
      <c r="M41" s="84">
        <v>61</v>
      </c>
    </row>
    <row r="42" spans="2:13" ht="27.75" customHeight="1" x14ac:dyDescent="0.15">
      <c r="B42" s="1204"/>
      <c r="C42" s="1205"/>
      <c r="D42" s="85"/>
      <c r="E42" s="1210" t="s">
        <v>26</v>
      </c>
      <c r="F42" s="1210"/>
      <c r="G42" s="1210"/>
      <c r="H42" s="1211"/>
      <c r="I42" s="86">
        <v>173</v>
      </c>
      <c r="J42" s="87">
        <v>158</v>
      </c>
      <c r="K42" s="87">
        <v>143</v>
      </c>
      <c r="L42" s="87">
        <v>128</v>
      </c>
      <c r="M42" s="88">
        <v>113</v>
      </c>
    </row>
    <row r="43" spans="2:13" ht="27.75" customHeight="1" x14ac:dyDescent="0.15">
      <c r="B43" s="1204"/>
      <c r="C43" s="1205"/>
      <c r="D43" s="85"/>
      <c r="E43" s="1210" t="s">
        <v>27</v>
      </c>
      <c r="F43" s="1210"/>
      <c r="G43" s="1210"/>
      <c r="H43" s="1211"/>
      <c r="I43" s="86">
        <v>250</v>
      </c>
      <c r="J43" s="87">
        <v>230</v>
      </c>
      <c r="K43" s="87">
        <v>211</v>
      </c>
      <c r="L43" s="87">
        <v>207</v>
      </c>
      <c r="M43" s="88">
        <v>200</v>
      </c>
    </row>
    <row r="44" spans="2:13" ht="27.75" customHeight="1" x14ac:dyDescent="0.15">
      <c r="B44" s="1204"/>
      <c r="C44" s="1205"/>
      <c r="D44" s="85"/>
      <c r="E44" s="1210" t="s">
        <v>28</v>
      </c>
      <c r="F44" s="1210"/>
      <c r="G44" s="1210"/>
      <c r="H44" s="1211"/>
      <c r="I44" s="86">
        <v>126</v>
      </c>
      <c r="J44" s="87">
        <v>75</v>
      </c>
      <c r="K44" s="87">
        <v>34</v>
      </c>
      <c r="L44" s="87">
        <v>8</v>
      </c>
      <c r="M44" s="88" t="s">
        <v>476</v>
      </c>
    </row>
    <row r="45" spans="2:13" ht="27.75" customHeight="1" x14ac:dyDescent="0.15">
      <c r="B45" s="1204"/>
      <c r="C45" s="1205"/>
      <c r="D45" s="85"/>
      <c r="E45" s="1210" t="s">
        <v>29</v>
      </c>
      <c r="F45" s="1210"/>
      <c r="G45" s="1210"/>
      <c r="H45" s="1211"/>
      <c r="I45" s="86">
        <v>291</v>
      </c>
      <c r="J45" s="87">
        <v>274</v>
      </c>
      <c r="K45" s="87">
        <v>193</v>
      </c>
      <c r="L45" s="87">
        <v>140</v>
      </c>
      <c r="M45" s="88">
        <v>275</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8821</v>
      </c>
      <c r="J50" s="87">
        <v>9356</v>
      </c>
      <c r="K50" s="87">
        <v>9548</v>
      </c>
      <c r="L50" s="87">
        <v>9066</v>
      </c>
      <c r="M50" s="88">
        <v>9205</v>
      </c>
    </row>
    <row r="51" spans="2:13" ht="27.75" customHeight="1" x14ac:dyDescent="0.15">
      <c r="B51" s="1204"/>
      <c r="C51" s="1205"/>
      <c r="D51" s="85"/>
      <c r="E51" s="1210" t="s">
        <v>36</v>
      </c>
      <c r="F51" s="1210"/>
      <c r="G51" s="1210"/>
      <c r="H51" s="1211"/>
      <c r="I51" s="86" t="s">
        <v>476</v>
      </c>
      <c r="J51" s="87" t="s">
        <v>476</v>
      </c>
      <c r="K51" s="87" t="s">
        <v>476</v>
      </c>
      <c r="L51" s="87" t="s">
        <v>476</v>
      </c>
      <c r="M51" s="88" t="s">
        <v>476</v>
      </c>
    </row>
    <row r="52" spans="2:13" ht="27.75" customHeight="1" x14ac:dyDescent="0.15">
      <c r="B52" s="1206"/>
      <c r="C52" s="1207"/>
      <c r="D52" s="85"/>
      <c r="E52" s="1210" t="s">
        <v>37</v>
      </c>
      <c r="F52" s="1210"/>
      <c r="G52" s="1210"/>
      <c r="H52" s="1211"/>
      <c r="I52" s="86">
        <v>1528</v>
      </c>
      <c r="J52" s="87">
        <v>1385</v>
      </c>
      <c r="K52" s="87">
        <v>1238</v>
      </c>
      <c r="L52" s="87">
        <v>1113</v>
      </c>
      <c r="M52" s="88">
        <v>991</v>
      </c>
    </row>
    <row r="53" spans="2:13" ht="27.75" customHeight="1" thickBot="1" x14ac:dyDescent="0.2">
      <c r="B53" s="1217" t="s">
        <v>21</v>
      </c>
      <c r="C53" s="1218"/>
      <c r="D53" s="92"/>
      <c r="E53" s="1219" t="s">
        <v>38</v>
      </c>
      <c r="F53" s="1219"/>
      <c r="G53" s="1219"/>
      <c r="H53" s="1220"/>
      <c r="I53" s="93">
        <v>-9128</v>
      </c>
      <c r="J53" s="94">
        <v>-9744</v>
      </c>
      <c r="K53" s="94">
        <v>-10069</v>
      </c>
      <c r="L53" s="94">
        <v>-9619</v>
      </c>
      <c r="M53" s="95">
        <v>-9547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554</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555</v>
      </c>
    </row>
    <row r="50" spans="1:17" ht="13.5" x14ac:dyDescent="0.15">
      <c r="B50" s="250"/>
      <c r="C50" s="246"/>
      <c r="D50" s="246"/>
      <c r="E50" s="246"/>
      <c r="F50" s="246"/>
      <c r="G50" s="1244"/>
      <c r="H50" s="1245"/>
      <c r="I50" s="1245"/>
      <c r="J50" s="1246"/>
      <c r="K50" s="356" t="s">
        <v>516</v>
      </c>
      <c r="L50" s="356" t="s">
        <v>517</v>
      </c>
      <c r="M50" s="356" t="s">
        <v>518</v>
      </c>
      <c r="N50" s="356" t="s">
        <v>519</v>
      </c>
      <c r="O50" s="356" t="s">
        <v>520</v>
      </c>
    </row>
    <row r="51" spans="1:17" ht="13.5" x14ac:dyDescent="0.15">
      <c r="B51" s="250"/>
      <c r="C51" s="246"/>
      <c r="D51" s="246"/>
      <c r="E51" s="246"/>
      <c r="F51" s="246"/>
      <c r="G51" s="1247" t="s">
        <v>556</v>
      </c>
      <c r="H51" s="1248"/>
      <c r="I51" s="1253" t="s">
        <v>557</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563</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558</v>
      </c>
      <c r="H55" s="1228"/>
      <c r="I55" s="1233" t="s">
        <v>557</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562</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554</v>
      </c>
      <c r="I64" s="354"/>
      <c r="J64" s="354"/>
      <c r="K64" s="354"/>
      <c r="L64" s="246"/>
      <c r="M64" s="246"/>
      <c r="N64" s="246"/>
      <c r="O64" s="246"/>
    </row>
    <row r="65" spans="2:30" ht="13.5" x14ac:dyDescent="0.15">
      <c r="B65" s="250"/>
      <c r="C65" s="246"/>
      <c r="D65" s="246"/>
      <c r="E65" s="246"/>
      <c r="F65" s="246"/>
      <c r="G65" s="1235" t="s">
        <v>564</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560</v>
      </c>
      <c r="I71" s="370"/>
      <c r="J71" s="366"/>
      <c r="K71" s="366"/>
      <c r="L71" s="367"/>
      <c r="M71" s="366"/>
      <c r="N71" s="367"/>
      <c r="O71" s="368"/>
    </row>
    <row r="72" spans="2:30" ht="13.5" x14ac:dyDescent="0.15">
      <c r="B72" s="250"/>
      <c r="C72" s="246"/>
      <c r="D72" s="246"/>
      <c r="E72" s="246"/>
      <c r="F72" s="246"/>
      <c r="G72" s="1244"/>
      <c r="H72" s="1245"/>
      <c r="I72" s="1245"/>
      <c r="J72" s="1246"/>
      <c r="K72" s="356" t="s">
        <v>516</v>
      </c>
      <c r="L72" s="356" t="s">
        <v>517</v>
      </c>
      <c r="M72" s="356" t="s">
        <v>518</v>
      </c>
      <c r="N72" s="356" t="s">
        <v>519</v>
      </c>
      <c r="O72" s="356" t="s">
        <v>520</v>
      </c>
    </row>
    <row r="73" spans="2:30" ht="13.5" x14ac:dyDescent="0.15">
      <c r="B73" s="250"/>
      <c r="C73" s="246"/>
      <c r="D73" s="246"/>
      <c r="E73" s="246"/>
      <c r="F73" s="246"/>
      <c r="G73" s="1247" t="s">
        <v>556</v>
      </c>
      <c r="H73" s="1248"/>
      <c r="I73" s="1253" t="s">
        <v>557</v>
      </c>
      <c r="J73" s="1253"/>
      <c r="K73" s="1234"/>
      <c r="L73" s="1234"/>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561</v>
      </c>
      <c r="J75" s="1233"/>
      <c r="K75" s="1221">
        <v>1.9</v>
      </c>
      <c r="L75" s="1221">
        <v>1.7</v>
      </c>
      <c r="M75" s="1221">
        <v>1.4</v>
      </c>
      <c r="N75" s="1221">
        <v>0.8</v>
      </c>
      <c r="O75" s="1221">
        <v>0</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558</v>
      </c>
      <c r="H77" s="1228"/>
      <c r="I77" s="1233" t="s">
        <v>557</v>
      </c>
      <c r="J77" s="1233"/>
      <c r="K77" s="1234">
        <v>0</v>
      </c>
      <c r="L77" s="1234">
        <v>0</v>
      </c>
      <c r="M77" s="1223">
        <v>0</v>
      </c>
      <c r="N77" s="1223">
        <v>0</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561</v>
      </c>
      <c r="J79" s="1225"/>
      <c r="K79" s="1226">
        <v>9.6999999999999993</v>
      </c>
      <c r="L79" s="1226">
        <v>8.6</v>
      </c>
      <c r="M79" s="1226">
        <v>7.7</v>
      </c>
      <c r="N79" s="1226">
        <v>7.2</v>
      </c>
      <c r="O79" s="1226">
        <v>6</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96074</v>
      </c>
      <c r="E3" s="118"/>
      <c r="F3" s="119">
        <v>185018</v>
      </c>
      <c r="G3" s="120"/>
      <c r="H3" s="121"/>
    </row>
    <row r="4" spans="1:8" x14ac:dyDescent="0.15">
      <c r="A4" s="122"/>
      <c r="B4" s="123"/>
      <c r="C4" s="124"/>
      <c r="D4" s="125">
        <v>69067</v>
      </c>
      <c r="E4" s="126"/>
      <c r="F4" s="127">
        <v>95064</v>
      </c>
      <c r="G4" s="128"/>
      <c r="H4" s="129"/>
    </row>
    <row r="5" spans="1:8" x14ac:dyDescent="0.15">
      <c r="A5" s="110" t="s">
        <v>510</v>
      </c>
      <c r="B5" s="115"/>
      <c r="C5" s="116"/>
      <c r="D5" s="117">
        <v>155960</v>
      </c>
      <c r="E5" s="118"/>
      <c r="F5" s="119">
        <v>238802</v>
      </c>
      <c r="G5" s="120"/>
      <c r="H5" s="121"/>
    </row>
    <row r="6" spans="1:8" x14ac:dyDescent="0.15">
      <c r="A6" s="122"/>
      <c r="B6" s="123"/>
      <c r="C6" s="124"/>
      <c r="D6" s="125">
        <v>75052</v>
      </c>
      <c r="E6" s="126"/>
      <c r="F6" s="127">
        <v>128562</v>
      </c>
      <c r="G6" s="128"/>
      <c r="H6" s="129"/>
    </row>
    <row r="7" spans="1:8" x14ac:dyDescent="0.15">
      <c r="A7" s="110" t="s">
        <v>511</v>
      </c>
      <c r="B7" s="115"/>
      <c r="C7" s="116"/>
      <c r="D7" s="117">
        <v>259097</v>
      </c>
      <c r="E7" s="118"/>
      <c r="F7" s="119">
        <v>288550</v>
      </c>
      <c r="G7" s="120"/>
      <c r="H7" s="121"/>
    </row>
    <row r="8" spans="1:8" x14ac:dyDescent="0.15">
      <c r="A8" s="122"/>
      <c r="B8" s="123"/>
      <c r="C8" s="124"/>
      <c r="D8" s="125">
        <v>161562</v>
      </c>
      <c r="E8" s="126"/>
      <c r="F8" s="127">
        <v>141525</v>
      </c>
      <c r="G8" s="128"/>
      <c r="H8" s="129"/>
    </row>
    <row r="9" spans="1:8" x14ac:dyDescent="0.15">
      <c r="A9" s="110" t="s">
        <v>512</v>
      </c>
      <c r="B9" s="115"/>
      <c r="C9" s="116"/>
      <c r="D9" s="117">
        <v>421745</v>
      </c>
      <c r="E9" s="118"/>
      <c r="F9" s="119">
        <v>245039</v>
      </c>
      <c r="G9" s="120"/>
      <c r="H9" s="121"/>
    </row>
    <row r="10" spans="1:8" x14ac:dyDescent="0.15">
      <c r="A10" s="122"/>
      <c r="B10" s="123"/>
      <c r="C10" s="124"/>
      <c r="D10" s="125">
        <v>152253</v>
      </c>
      <c r="E10" s="126"/>
      <c r="F10" s="127">
        <v>108922</v>
      </c>
      <c r="G10" s="128"/>
      <c r="H10" s="129"/>
    </row>
    <row r="11" spans="1:8" x14ac:dyDescent="0.15">
      <c r="A11" s="110" t="s">
        <v>513</v>
      </c>
      <c r="B11" s="115"/>
      <c r="C11" s="116"/>
      <c r="D11" s="117">
        <v>317966</v>
      </c>
      <c r="E11" s="118"/>
      <c r="F11" s="119">
        <v>237994</v>
      </c>
      <c r="G11" s="120"/>
      <c r="H11" s="121"/>
    </row>
    <row r="12" spans="1:8" x14ac:dyDescent="0.15">
      <c r="A12" s="122"/>
      <c r="B12" s="123"/>
      <c r="C12" s="130"/>
      <c r="D12" s="125">
        <v>131090</v>
      </c>
      <c r="E12" s="126"/>
      <c r="F12" s="127">
        <v>110361</v>
      </c>
      <c r="G12" s="128"/>
      <c r="H12" s="129"/>
    </row>
    <row r="13" spans="1:8" x14ac:dyDescent="0.15">
      <c r="A13" s="110"/>
      <c r="B13" s="115"/>
      <c r="C13" s="131"/>
      <c r="D13" s="132">
        <v>250168</v>
      </c>
      <c r="E13" s="133"/>
      <c r="F13" s="134">
        <v>239081</v>
      </c>
      <c r="G13" s="135"/>
      <c r="H13" s="121"/>
    </row>
    <row r="14" spans="1:8" x14ac:dyDescent="0.15">
      <c r="A14" s="122"/>
      <c r="B14" s="123"/>
      <c r="C14" s="124"/>
      <c r="D14" s="125">
        <v>117805</v>
      </c>
      <c r="E14" s="126"/>
      <c r="F14" s="127">
        <v>116887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6.99</v>
      </c>
      <c r="C19" s="136">
        <f>ROUND(VALUE(SUBSTITUTE(実質収支比率等に係る経年分析!G$48,"▲","-")),2)</f>
        <v>6.14</v>
      </c>
      <c r="D19" s="136">
        <f>ROUND(VALUE(SUBSTITUTE(実質収支比率等に係る経年分析!H$48,"▲","-")),2)</f>
        <v>6.47</v>
      </c>
      <c r="E19" s="136">
        <f>ROUND(VALUE(SUBSTITUTE(実質収支比率等に係る経年分析!I$48,"▲","-")),2)</f>
        <v>1.08</v>
      </c>
      <c r="F19" s="136">
        <f>ROUND(VALUE(SUBSTITUTE(実質収支比率等に係る経年分析!J$48,"▲","-")),2)</f>
        <v>6.19</v>
      </c>
    </row>
    <row r="20" spans="1:11" x14ac:dyDescent="0.15">
      <c r="A20" s="136" t="s">
        <v>43</v>
      </c>
      <c r="B20" s="136">
        <f>ROUND(VALUE(SUBSTITUTE(実質収支比率等に係る経年分析!F$47,"▲","-")),2)</f>
        <v>85.76</v>
      </c>
      <c r="C20" s="136">
        <f>ROUND(VALUE(SUBSTITUTE(実質収支比率等に係る経年分析!G$47,"▲","-")),2)</f>
        <v>94.15</v>
      </c>
      <c r="D20" s="136">
        <f>ROUND(VALUE(SUBSTITUTE(実質収支比率等に係る経年分析!H$47,"▲","-")),2)</f>
        <v>106.84</v>
      </c>
      <c r="E20" s="136">
        <f>ROUND(VALUE(SUBSTITUTE(実質収支比率等に係る経年分析!I$47,"▲","-")),2)</f>
        <v>102.12</v>
      </c>
      <c r="F20" s="136">
        <f>ROUND(VALUE(SUBSTITUTE(実質収支比率等に係る経年分析!J$47,"▲","-")),2)</f>
        <v>20</v>
      </c>
    </row>
    <row r="21" spans="1:11" x14ac:dyDescent="0.15">
      <c r="A21" s="136" t="s">
        <v>44</v>
      </c>
      <c r="B21" s="136">
        <f>IF(ISNUMBER(VALUE(SUBSTITUTE(実質収支比率等に係る経年分析!F$49,"▲","-"))),ROUND(VALUE(SUBSTITUTE(実質収支比率等に係る経年分析!F$49,"▲","-")),2),NA())</f>
        <v>2.57</v>
      </c>
      <c r="C21" s="136">
        <f>IF(ISNUMBER(VALUE(SUBSTITUTE(実質収支比率等に係る経年分析!G$49,"▲","-"))),ROUND(VALUE(SUBSTITUTE(実質収支比率等に係る経年分析!G$49,"▲","-")),2),NA())</f>
        <v>11.35</v>
      </c>
      <c r="D21" s="136">
        <f>IF(ISNUMBER(VALUE(SUBSTITUTE(実質収支比率等に係る経年分析!H$49,"▲","-"))),ROUND(VALUE(SUBSTITUTE(実質収支比率等に係る経年分析!H$49,"▲","-")),2),NA())</f>
        <v>10.45</v>
      </c>
      <c r="E21" s="136">
        <f>IF(ISNUMBER(VALUE(SUBSTITUTE(実質収支比率等に係る経年分析!I$49,"▲","-"))),ROUND(VALUE(SUBSTITUTE(実質収支比率等に係る経年分析!I$49,"▲","-")),2),NA())</f>
        <v>-4.76</v>
      </c>
      <c r="F21" s="136">
        <f>IF(ISNUMBER(VALUE(SUBSTITUTE(実質収支比率等に係る経年分析!J$49,"▲","-"))),ROUND(VALUE(SUBSTITUTE(実質収支比率等に係る経年分析!J$49,"▲","-")),2),NA())</f>
        <v>-77.260000000000005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宅地造成事業特別会計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介護保険特別会計（サービス事業勘定）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1.1200000000000001</v>
      </c>
    </row>
    <row r="35" spans="1:16" x14ac:dyDescent="0.15">
      <c r="A35" s="137" t="str">
        <f>IF(連結実質赤字比率に係る赤字・黒字の構成分析!C$35="",NA(),連結実質赤字比率に係る赤字・黒字の構成分析!C$35)</f>
        <v>農業集落排水処理施設事業特別会計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161</v>
      </c>
      <c r="E42" s="138"/>
      <c r="F42" s="138"/>
      <c r="G42" s="138">
        <f>'実質公債費比率（分子）の構造'!L$52</f>
        <v>167</v>
      </c>
      <c r="H42" s="138"/>
      <c r="I42" s="138"/>
      <c r="J42" s="138">
        <f>'実質公債費比率（分子）の構造'!M$52</f>
        <v>167</v>
      </c>
      <c r="K42" s="138"/>
      <c r="L42" s="138"/>
      <c r="M42" s="138">
        <f>'実質公債費比率（分子）の構造'!N$52</f>
        <v>144</v>
      </c>
      <c r="N42" s="138"/>
      <c r="O42" s="138"/>
      <c r="P42" s="138">
        <f>'実質公債費比率（分子）の構造'!O$52</f>
        <v>138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19</v>
      </c>
      <c r="C44" s="138"/>
      <c r="D44" s="138"/>
      <c r="E44" s="138">
        <f>'実質公債費比率（分子）の構造'!L$50</f>
        <v>19</v>
      </c>
      <c r="F44" s="138"/>
      <c r="G44" s="138"/>
      <c r="H44" s="138">
        <f>'実質公債費比率（分子）の構造'!M$50</f>
        <v>18</v>
      </c>
      <c r="I44" s="138"/>
      <c r="J44" s="138"/>
      <c r="K44" s="138">
        <f>'実質公債費比率（分子）の構造'!N$50</f>
        <v>21</v>
      </c>
      <c r="L44" s="138"/>
      <c r="M44" s="138"/>
      <c r="N44" s="138">
        <f>'実質公債費比率（分子）の構造'!O$50</f>
        <v>21</v>
      </c>
      <c r="O44" s="138"/>
      <c r="P44" s="138"/>
    </row>
    <row r="45" spans="1:16" x14ac:dyDescent="0.15">
      <c r="A45" s="138" t="s">
        <v>54</v>
      </c>
      <c r="B45" s="138">
        <f>'実質公債費比率（分子）の構造'!K$49</f>
        <v>55</v>
      </c>
      <c r="C45" s="138"/>
      <c r="D45" s="138"/>
      <c r="E45" s="138">
        <f>'実質公債費比率（分子）の構造'!L$49</f>
        <v>46</v>
      </c>
      <c r="F45" s="138"/>
      <c r="G45" s="138"/>
      <c r="H45" s="138">
        <f>'実質公債費比率（分子）の構造'!M$49</f>
        <v>33</v>
      </c>
      <c r="I45" s="138"/>
      <c r="J45" s="138"/>
      <c r="K45" s="138">
        <f>'実質公債費比率（分子）の構造'!N$49</f>
        <v>23</v>
      </c>
      <c r="L45" s="138"/>
      <c r="M45" s="138"/>
      <c r="N45" s="138">
        <f>'実質公債費比率（分子）の構造'!O$49</f>
        <v>7</v>
      </c>
      <c r="O45" s="138"/>
      <c r="P45" s="138"/>
    </row>
    <row r="46" spans="1:16" x14ac:dyDescent="0.15">
      <c r="A46" s="138" t="s">
        <v>55</v>
      </c>
      <c r="B46" s="138">
        <f>'実質公債費比率（分子）の構造'!K$48</f>
        <v>28</v>
      </c>
      <c r="C46" s="138"/>
      <c r="D46" s="138"/>
      <c r="E46" s="138">
        <f>'実質公債費比率（分子）の構造'!L$48</f>
        <v>28</v>
      </c>
      <c r="F46" s="138"/>
      <c r="G46" s="138"/>
      <c r="H46" s="138">
        <f>'実質公債費比率（分子）の構造'!M$48</f>
        <v>29</v>
      </c>
      <c r="I46" s="138"/>
      <c r="J46" s="138"/>
      <c r="K46" s="138">
        <f>'実質公債費比率（分子）の構造'!N$48</f>
        <v>35</v>
      </c>
      <c r="L46" s="138"/>
      <c r="M46" s="138"/>
      <c r="N46" s="138">
        <f>'実質公債費比率（分子）の構造'!O$48</f>
        <v>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131</v>
      </c>
      <c r="C49" s="138"/>
      <c r="D49" s="138"/>
      <c r="E49" s="138">
        <f>'実質公債費比率（分子）の構造'!L$45</f>
        <v>131</v>
      </c>
      <c r="F49" s="138"/>
      <c r="G49" s="138"/>
      <c r="H49" s="138">
        <f>'実質公債費比率（分子）の構造'!M$45</f>
        <v>131</v>
      </c>
      <c r="I49" s="138"/>
      <c r="J49" s="138"/>
      <c r="K49" s="138">
        <f>'実質公債費比率（分子）の構造'!N$45</f>
        <v>63</v>
      </c>
      <c r="L49" s="138"/>
      <c r="M49" s="138"/>
      <c r="N49" s="138">
        <f>'実質公債費比率（分子）の構造'!O$45</f>
        <v>17</v>
      </c>
      <c r="O49" s="138"/>
      <c r="P49" s="138"/>
    </row>
    <row r="50" spans="1:16" x14ac:dyDescent="0.15">
      <c r="A50" s="138" t="s">
        <v>58</v>
      </c>
      <c r="B50" s="138" t="e">
        <f>NA()</f>
        <v>#N/A</v>
      </c>
      <c r="C50" s="138">
        <f>IF(ISNUMBER('実質公債費比率（分子）の構造'!K$53),'実質公債費比率（分子）の構造'!K$53,NA())</f>
        <v>72</v>
      </c>
      <c r="D50" s="138" t="e">
        <f>NA()</f>
        <v>#N/A</v>
      </c>
      <c r="E50" s="138" t="e">
        <f>NA()</f>
        <v>#N/A</v>
      </c>
      <c r="F50" s="138">
        <f>IF(ISNUMBER('実質公債費比率（分子）の構造'!L$53),'実質公債費比率（分子）の構造'!L$53,NA())</f>
        <v>57</v>
      </c>
      <c r="G50" s="138" t="e">
        <f>NA()</f>
        <v>#N/A</v>
      </c>
      <c r="H50" s="138" t="e">
        <f>NA()</f>
        <v>#N/A</v>
      </c>
      <c r="I50" s="138">
        <f>IF(ISNUMBER('実質公債費比率（分子）の構造'!M$53),'実質公債費比率（分子）の構造'!M$53,NA())</f>
        <v>44</v>
      </c>
      <c r="J50" s="138" t="e">
        <f>NA()</f>
        <v>#N/A</v>
      </c>
      <c r="K50" s="138" t="e">
        <f>NA()</f>
        <v>#N/A</v>
      </c>
      <c r="L50" s="138">
        <f>IF(ISNUMBER('実質公債費比率（分子）の構造'!N$53),'実質公債費比率（分子）の構造'!N$53,NA())</f>
        <v>-2</v>
      </c>
      <c r="M50" s="138" t="e">
        <f>NA()</f>
        <v>#N/A</v>
      </c>
      <c r="N50" s="138" t="e">
        <f>NA()</f>
        <v>#N/A</v>
      </c>
      <c r="O50" s="138">
        <f>IF(ISNUMBER('実質公債費比率（分子）の構造'!O$53),'実質公債費比率（分子）の構造'!O$53,NA())</f>
        <v>-58</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1528</v>
      </c>
      <c r="E56" s="137"/>
      <c r="F56" s="137"/>
      <c r="G56" s="137">
        <f>'将来負担比率（分子）の構造'!J$52</f>
        <v>1385</v>
      </c>
      <c r="H56" s="137"/>
      <c r="I56" s="137"/>
      <c r="J56" s="137">
        <f>'将来負担比率（分子）の構造'!K$52</f>
        <v>1238</v>
      </c>
      <c r="K56" s="137"/>
      <c r="L56" s="137"/>
      <c r="M56" s="137">
        <f>'将来負担比率（分子）の構造'!L$52</f>
        <v>1113</v>
      </c>
      <c r="N56" s="137"/>
      <c r="O56" s="137"/>
      <c r="P56" s="137">
        <f>'将来負担比率（分子）の構造'!M$52</f>
        <v>991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8821</v>
      </c>
      <c r="E58" s="137"/>
      <c r="F58" s="137"/>
      <c r="G58" s="137">
        <f>'将来負担比率（分子）の構造'!J$50</f>
        <v>9356</v>
      </c>
      <c r="H58" s="137"/>
      <c r="I58" s="137"/>
      <c r="J58" s="137">
        <f>'将来負担比率（分子）の構造'!K$50</f>
        <v>9548</v>
      </c>
      <c r="K58" s="137"/>
      <c r="L58" s="137"/>
      <c r="M58" s="137">
        <f>'将来負担比率（分子）の構造'!L$50</f>
        <v>9066</v>
      </c>
      <c r="N58" s="137"/>
      <c r="O58" s="137"/>
      <c r="P58" s="137">
        <f>'将来負担比率（分子）の構造'!M$50</f>
        <v>9205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291</v>
      </c>
      <c r="C62" s="137"/>
      <c r="D62" s="137"/>
      <c r="E62" s="137">
        <f>'将来負担比率（分子）の構造'!J$45</f>
        <v>274</v>
      </c>
      <c r="F62" s="137"/>
      <c r="G62" s="137"/>
      <c r="H62" s="137">
        <f>'将来負担比率（分子）の構造'!K$45</f>
        <v>193</v>
      </c>
      <c r="I62" s="137"/>
      <c r="J62" s="137"/>
      <c r="K62" s="137">
        <f>'将来負担比率（分子）の構造'!L$45</f>
        <v>140</v>
      </c>
      <c r="L62" s="137"/>
      <c r="M62" s="137"/>
      <c r="N62" s="137">
        <f>'将来負担比率（分子）の構造'!M$45</f>
        <v>275</v>
      </c>
      <c r="O62" s="137"/>
      <c r="P62" s="137"/>
    </row>
    <row r="63" spans="1:16" x14ac:dyDescent="0.15">
      <c r="A63" s="137" t="s">
        <v>28</v>
      </c>
      <c r="B63" s="137">
        <f>'将来負担比率（分子）の構造'!I$44</f>
        <v>126</v>
      </c>
      <c r="C63" s="137"/>
      <c r="D63" s="137"/>
      <c r="E63" s="137">
        <f>'将来負担比率（分子）の構造'!J$44</f>
        <v>75</v>
      </c>
      <c r="F63" s="137"/>
      <c r="G63" s="137"/>
      <c r="H63" s="137">
        <f>'将来負担比率（分子）の構造'!K$44</f>
        <v>34</v>
      </c>
      <c r="I63" s="137"/>
      <c r="J63" s="137"/>
      <c r="K63" s="137">
        <f>'将来負担比率（分子）の構造'!L$44</f>
        <v>8</v>
      </c>
      <c r="L63" s="137"/>
      <c r="M63" s="137"/>
      <c r="N63" s="137" t="str">
        <f>'将来負担比率（分子）の構造'!M$44</f>
        <v>-</v>
      </c>
      <c r="O63" s="137"/>
      <c r="P63" s="137"/>
    </row>
    <row r="64" spans="1:16" x14ac:dyDescent="0.15">
      <c r="A64" s="137" t="s">
        <v>27</v>
      </c>
      <c r="B64" s="137">
        <f>'将来負担比率（分子）の構造'!I$43</f>
        <v>250</v>
      </c>
      <c r="C64" s="137"/>
      <c r="D64" s="137"/>
      <c r="E64" s="137">
        <f>'将来負担比率（分子）の構造'!J$43</f>
        <v>230</v>
      </c>
      <c r="F64" s="137"/>
      <c r="G64" s="137"/>
      <c r="H64" s="137">
        <f>'将来負担比率（分子）の構造'!K$43</f>
        <v>211</v>
      </c>
      <c r="I64" s="137"/>
      <c r="J64" s="137"/>
      <c r="K64" s="137">
        <f>'将来負担比率（分子）の構造'!L$43</f>
        <v>207</v>
      </c>
      <c r="L64" s="137"/>
      <c r="M64" s="137"/>
      <c r="N64" s="137">
        <f>'将来負担比率（分子）の構造'!M$43</f>
        <v>200</v>
      </c>
      <c r="O64" s="137"/>
      <c r="P64" s="137"/>
    </row>
    <row r="65" spans="1:16" x14ac:dyDescent="0.15">
      <c r="A65" s="137" t="s">
        <v>26</v>
      </c>
      <c r="B65" s="137">
        <f>'将来負担比率（分子）の構造'!I$42</f>
        <v>173</v>
      </c>
      <c r="C65" s="137"/>
      <c r="D65" s="137"/>
      <c r="E65" s="137">
        <f>'将来負担比率（分子）の構造'!J$42</f>
        <v>158</v>
      </c>
      <c r="F65" s="137"/>
      <c r="G65" s="137"/>
      <c r="H65" s="137">
        <f>'将来負担比率（分子）の構造'!K$42</f>
        <v>143</v>
      </c>
      <c r="I65" s="137"/>
      <c r="J65" s="137"/>
      <c r="K65" s="137">
        <f>'将来負担比率（分子）の構造'!L$42</f>
        <v>128</v>
      </c>
      <c r="L65" s="137"/>
      <c r="M65" s="137"/>
      <c r="N65" s="137">
        <f>'将来負担比率（分子）の構造'!M$42</f>
        <v>113</v>
      </c>
      <c r="O65" s="137"/>
      <c r="P65" s="137"/>
    </row>
    <row r="66" spans="1:16" x14ac:dyDescent="0.15">
      <c r="A66" s="137" t="s">
        <v>25</v>
      </c>
      <c r="B66" s="137">
        <f>'将来負担比率（分子）の構造'!I$41</f>
        <v>381</v>
      </c>
      <c r="C66" s="137"/>
      <c r="D66" s="137"/>
      <c r="E66" s="137">
        <f>'将来負担比率（分子）の構造'!J$41</f>
        <v>261</v>
      </c>
      <c r="F66" s="137"/>
      <c r="G66" s="137"/>
      <c r="H66" s="137">
        <f>'将来負担比率（分子）の構造'!K$41</f>
        <v>137</v>
      </c>
      <c r="I66" s="137"/>
      <c r="J66" s="137"/>
      <c r="K66" s="137">
        <f>'将来負担比率（分子）の構造'!L$41</f>
        <v>77</v>
      </c>
      <c r="L66" s="137"/>
      <c r="M66" s="137"/>
      <c r="N66" s="137">
        <f>'将来負担比率（分子）の構造'!M$41</f>
        <v>61</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tb0185</cp:lastModifiedBy>
  <cp:lastPrinted>2018-04-17T05:23:26Z</cp:lastPrinted>
  <dcterms:created xsi:type="dcterms:W3CDTF">2018-01-24T05:18:39Z</dcterms:created>
  <dcterms:modified xsi:type="dcterms:W3CDTF">2018-11-29T01:32:10Z</dcterms:modified>
</cp:coreProperties>
</file>