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CC15610F-8073-44B1-BCFA-F0A05FD72360}" revIDLastSave="0" xr10:uidLastSave="{00000000-0000-0000-0000-000000000000}"/>
  <bookViews>
    <workbookView xr2:uid="{00000000-000D-0000-FFFF-FFFF00000000}" windowHeight="15270" windowWidth="254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<sst xmlns="http://schemas.openxmlformats.org/spreadsheetml/2006/main" count="1160" uniqueCount="566">
  <si>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</si>
  <si>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</si>
  <si>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</si>
  <si>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</si>
  <si>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</si>
  <si>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</si>
  <si>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</si>
  <si>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</si>
  <si>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</si>
  <si>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</si>
  <si>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</si>
  <si>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</si>
  <si>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</si>
  <si>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</si>
  <si>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</si>
  <si>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</si>
  <si>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</si>
  <si>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</si>
  <si>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</si>
  <si>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</si>
  <si>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</si>
  <si>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</si>
  <si>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</si>
  <si>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</si>
  <si>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</si>
  <si>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</si>
  <si>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</si>
  <si>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</si>
  <si>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</si>
  <si>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</si>
  <si>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</si>
  <si>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</si>
  <si>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</si>
  <si>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</si>
  <si>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</si>
  <si>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</si>
  <si>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</si>
  <si>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</si>
  <si>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</si>
  <si>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</si>
  <si>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</si>
  <si>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</si>
  <si>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</si>
  <si>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</si>
  <si>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</si>
  <si>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</si>
  <si>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</si>
  <si>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</si>
  <si>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</si>
  <si>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</si>
  <si>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</si>
  <si>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</si>
  <si>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</si>
  <si>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</si>
  <si>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</si>
  <si>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</si>
  <si>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</si>
  <si>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</si>
  <si>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</si>
  <si>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</si>
  <si>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</si>
  <si>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</si>
  <si>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</si>
  <si>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</si>
  <si>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</si>
  <si>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</si>
  <si>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</si>
  <si>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</si>
  <si>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</si>
  <si>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</si>
  <si>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</si>
  <si>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</si>
  <si>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</si>
  <si>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</si>
  <si>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</si>
  <si>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</si>
  <si>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</si>
  <si>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</si>
  <si>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</si>
  <si>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</si>
  <si>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</si>
  <si>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</si>
  <si>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</si>
  <si>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</si>
  <si>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</si>
  <si>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</si>
  <si>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</si>
  <si>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</si>
  <si>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</si>
  <si>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</si>
  <si>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</si>
  <si>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</si>
  <si>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</si>
  <si>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</si>
  <si>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</si>
  <si>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</si>
  <si>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</si>
  <si>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</si>
  <si>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</si>
  <si>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</si>
  <si>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</si>
  <si>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</si>
  <si>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</si>
  <si>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</si>
  <si>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</si>
  <si>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</si>
  <si>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</si>
  <si>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</si>
  <si>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</si>
  <si>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</si>
  <si>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</si>
  <si>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</si>
  <si>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</si>
  <si>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</si>
  <si>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</si>
  <si>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</si>
  <si>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</si>
  <si>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</si>
  <si>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</si>
  <si>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</si>
  <si>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</si>
  <si>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</si>
  <si>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</si>
  <si>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</si>
  <si>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</si>
  <si>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</si>
  <si>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</si>
  <si>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</si>
  <si>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</si>
  <si>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</si>
  <si>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</si>
  <si>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</si>
  <si>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</si>
  <si>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</si>
  <si>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</si>
  <si>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</si>
  <si>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</si>
  <si>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</si>
  <si>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</si>
  <si>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</si>
  <si>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</si>
  <si>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</si>
  <si>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</si>
  <si>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</si>
  <si>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</si>
  <si>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</si>
  <si>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</si>
  <si>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</si>
  <si>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</si>
  <si>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</si>
  <si>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</si>
  <si>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</si>
  <si>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</si>
  <si>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</si>
  <si>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</si>
  <si>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</si>
  <si>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</si>
  <si>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</si>
  <si>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</si>
  <si>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</si>
  <si>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</si>
  <si>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</si>
  <si>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</si>
  <si>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</si>
  <si>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</si>
  <si>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</si>
  <si>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</si>
  <si>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</si>
  <si>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</si>
  <si>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</si>
  <si>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</si>
  <si>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</si>
  <si>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</si>
  <si>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</si>
  <si>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</si>
  <si>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</si>
  <si>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</si>
  <si>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</si>
  <si>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</si>
  <si>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</si>
  <si>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</si>
  <si>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</si>
  <si>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</si>
  <si>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</si>
  <si>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</si>
  <si>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</si>
  <si>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</si>
  <si>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</si>
  <si>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</si>
  <si>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</si>
  <si>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</si>
  <si>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</si>
  <si>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</si>
  <si>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</si>
  <si>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</si>
  <si>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</si>
  <si>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</si>
  <si>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</si>
  <si>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</si>
  <si>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</si>
  <si>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</si>
  <si>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</si>
  <si>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</si>
  <si>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愛知県飛島村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</si>
  <si>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</si>
  <si>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</si>
  <si>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</si>
  <si>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</si>
  <si>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</si>
  <si>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</si>
  <si>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</si>
  <si>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</si>
  <si>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</si>
  <si>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</si>
  <si>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</si>
  <si>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</si>
  <si>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</si>
  <si>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</si>
  <si>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</si>
  <si>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</si>
  <si>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</si>
  <si>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</si>
  <si>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</si>
  <si>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</si>
  <si>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</si>
  <si>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</si>
  <si>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</si>
  <si>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</si>
  <si>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</si>
  <si>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</si>
  <si>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</si>
  <si>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</si>
  <si>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</si>
  <si>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</si>
  <si>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</si>
  <si>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</si>
  <si>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</si>
  <si>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</si>
  <si>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</si>
  <si>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</si>
  <si>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</si>
  <si>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</si>
  <si>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</si>
  <si>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</si>
  <si>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</si>
  <si>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</si>
  <si>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</si>
  <si>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</si>
  <si>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</si>
  <si>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</si>
  <si>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</si>
  <si>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</si>
  <si>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</si>
  <si>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</si>
  <si>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</si>
  <si>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</si>
  <si>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</si>
  <si>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</si>
  <si>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</si>
  <si>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</si>
  <si>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</si>
  <si>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</si>
  <si>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</si>
  <si>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</si>
  <si>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</si>
  <si>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</si>
  <si>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</si>
  <si>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</si>
  <si>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</si>
  <si>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</si>
  <si>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</si>
  <si>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</si>
  <si>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</si>
  <si>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</si>
  <si>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</si>
  <si>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</si>
  <si>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</si>
  <si>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</si>
  <si>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</si>
  <si>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</si>
  <si>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</si>
  <si>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</si>
  <si>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</si>
  <si>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</si>
  <si>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</si>
  <si>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</si>
  <si>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</si>
  <si>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</si>
  <si>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</si>
  <si>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</si>
  <si>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</si>
  <si>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</si>
  <si>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</si>
  <si>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</si>
  <si>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</si>
  <si>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</si>
  <si>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</si>
  <si>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</si>
  <si>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</si>
  <si>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</si>
  <si>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</si>
  <si>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</si>
  <si>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</si>
  <si>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</si>
  <si>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</si>
  <si>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</si>
  <si>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</si>
  <si>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</si>
  <si>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</si>
  <si>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</si>
  <si>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</si>
  <si>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</si>
  <si>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</si>
  <si>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</si>
  <si>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</si>
  <si>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</si>
  <si>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</si>
  <si>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</si>
  <si>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</si>
  <si>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</si>
  <si>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</si>
  <si>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</si>
  <si>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</si>
  <si>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</si>
  <si>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</si>
  <si>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</si>
  <si>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</si>
  <si>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</si>
  <si>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</si>
  <si>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</si>
  <si>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</si>
  <si>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</si>
  <si>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</si>
  <si>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</si>
  <si>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</si>
  <si>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</si>
  <si>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</si>
  <si>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</si>
  <si>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</si>
  <si>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</si>
  <si>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</si>
  <si>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</si>
  <si>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</si>
  <si>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</si>
  <si>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</si>
  <si>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</si>
  <si>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</si>
  <si>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</si>
  <si>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</si>
  <si>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</si>
  <si>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</si>
  <si>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</si>
  <si>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</si>
  <si>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</si>
  <si>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愛知県飛島村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</si>
  <si>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</si>
  <si>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</si>
  <si>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</si>
  <si>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</si>
  <si>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</si>
  <si>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</si>
  <si>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</si>
  <si>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</si>
  <si>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</si>
  <si>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</si>
  <si>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</si>
  <si>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</si>
  <si>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</si>
  <si>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</si>
  <si>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</si>
  <si>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</si>
  <si>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</si>
  <si>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</si>
  <si>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</si>
  <si>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</si>
  <si>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</si>
  <si>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</si>
  <si>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</si>
  <si>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</si>
  <si>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</si>
  <si>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</si>
  <si>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</si>
  <si>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</si>
  <si>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</si>
  <si>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</si>
  <si>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</si>
  <si>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</si>
  <si>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</si>
  <si>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</si>
  <si>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</si>
  <si>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</si>
  <si>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</si>
  <si>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</si>
  <si>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</si>
  <si>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</si>
  <si>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</si>
  <si>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</si>
  <si>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</si>
  <si>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</si>
  <si>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</si>
  <si>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</si>
  <si>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</si>
  <si>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</si>
  <si>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</si>
  <si>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</si>
  <si>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</si>
  <si>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</si>
  <si>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</si>
  <si>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</si>
  <si>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</si>
  <si>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</si>
  <si>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</si>
  <si>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</si>
  <si>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</si>
  <si>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</si>
  <si>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</si>
  <si>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</si>
  <si>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</si>
  <si>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</si>
  <si>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</si>
  <si>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</si>
  <si>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</si>
  <si>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</si>
  <si>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</si>
  <si>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</si>
  <si>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</si>
  <si>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</si>
  <si>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</si>
  <si>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</si>
  <si>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</si>
  <si>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</si>
  <si>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</si>
  <si>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</si>
  <si>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</si>
  <si>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</si>
  <si>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</si>
  <si>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</si>
  <si>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</si>
  <si>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</si>
  <si>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</si>
  <si>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</si>
  <si>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</si>
  <si>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</si>
  <si>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</si>
  <si>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</si>
  <si>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</si>
  <si>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</si>
  <si>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</si>
  <si>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</si>
  <si>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</si>
  <si>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</si>
  <si>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</si>
  <si>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</si>
  <si>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</si>
  <si>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</si>
  <si>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</si>
  <si>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</si>
  <si>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</si>
  <si>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</si>
  <si>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</si>
  <si>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</si>
  <si>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</si>
  <si>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</si>
  <si>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</si>
  <si>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</si>
  <si>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</si>
  <si>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</si>
  <si>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</si>
  <si>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</si>
  <si>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</si>
  <si>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</si>
  <si>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</si>
  <si>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</si>
  <si>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</si>
  <si>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</si>
  <si>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</si>
  <si>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</si>
  <si>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</si>
  <si>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</si>
  <si>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</si>
  <si>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</si>
  <si>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</si>
  <si>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</si>
  <si>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</si>
  <si>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</si>
  <si>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</si>
  <si>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</si>
  <si>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</si>
  <si>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</si>
  <si>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</si>
  <si>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</si>
  <si>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</si>
  <si>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</si>
  <si>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</si>
  <si>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</si>
  <si>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</si>
  <si>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</si>
  <si>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</si>
  <si>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</si>
  <si>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</si>
  <si>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</si>
  <si>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</si>
  <si>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</si>
  <si>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</si>
  <si>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</si>
  <si>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</si>
  <si>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</si>
  <si>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</si>
  <si>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</si>
  <si>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</si>
  <si>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</si>
  <si>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</si>
  <si>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</si>
  <si>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</si>
  <si>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</si>
  <si>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</si>
  <si>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</si>
  <si>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</si>
  <si>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</si>
  <si>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</si>
  <si>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</si>
  <si>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</si>
  <si>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</si>
  <si>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</si>
  <si>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</si>
  <si>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</si>
  <si>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</si>
  <si>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</si>
  <si>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</si>
  <si>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</si>
  <si>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</si>
  <si>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</si>
  <si>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</si>
  <si>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1.90</t>
  </si>
  <si>
    <t>一般会計</t>
  </si>
  <si>
    <t>介護保険特別会計（保険事業勘定）</t>
  </si>
  <si>
    <t>農業集落排水処理施設事業会計</t>
  </si>
  <si>
    <t>国民健康保険特別会計</t>
  </si>
  <si>
    <t>後期高齢者医療特別会計</t>
  </si>
  <si>
    <t>介護保険特別会計（サービス事業勘定）</t>
  </si>
  <si>
    <t>土地取得特別会計</t>
  </si>
  <si>
    <t>宅地造成事業特別会計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</si>
  <si>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</si>
  <si>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</si>
  <si>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</si>
  <si>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</si>
  <si>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</si>
  <si>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</si>
  <si>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</si>
  <si>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</si>
  <si>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</si>
  <si>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</si>
  <si>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</si>
  <si>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</si>
  <si>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</si>
  <si>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</si>
  <si>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</si>
  <si>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</si>
  <si>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法適用企業</t>
  </si>
  <si>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</si>
  <si>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</si>
  <si>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地域整備基金</t>
    <rPh sb="0" eb="6">
      <t>チイキセイビキキン</t>
    </rPh>
    <phoneticPr fontId="5"/>
  </si>
  <si>
    <t>人材育成基金</t>
    <rPh sb="0" eb="6">
      <t>ジンザイイクセイキキン</t>
    </rPh>
    <phoneticPr fontId="40"/>
  </si>
  <si>
    <t>地域福祉振興基金</t>
    <rPh sb="0" eb="8">
      <t>チイキフクシシンコウキキン</t>
    </rPh>
    <phoneticPr fontId="4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</si>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</sst>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6"/>
      <name val="ＭＳ ゴシック"/>
      <family val="2"/>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41" fillId="0" borderId="0">
      <alignment vertical="center"/>
    </xf>
    <xf numFmtId="0" fontId="1" fillId="0" borderId="0">
      <alignment vertical="center"/>
    </xf>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7">
    <cellStyle name="標準" xfId="0" builtinId="0"/>
    <cellStyle name="標準 10" xfId="21" xr:uid="{F992E20C-19D0-4DB1-92C5-68692C72C57E}"/>
    <cellStyle name="標準 2" xfId="6" xr:uid="{00000000-0005-0000-0000-000001000000}"/>
    <cellStyle name="標準 2 2" xfId="7" xr:uid="{00000000-0005-0000-0000-000002000000}"/>
    <cellStyle name="標準 2 2 2" xfId="26" xr:uid="{067670DE-F229-4FA4-8644-AA2A6693A954}"/>
    <cellStyle name="標準 2 3" xfId="10" xr:uid="{00000000-0005-0000-0000-000003000000}"/>
    <cellStyle name="標準 3" xfId="11" xr:uid="{00000000-0005-0000-0000-000004000000}"/>
    <cellStyle name="標準 3 2" xfId="25" xr:uid="{5807E422-ABA1-4ED1-A40C-D3775C3B25F2}"/>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2" xr:uid="{A730C345-1385-4ACC-985B-034D705EA1F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4" xr:uid="{0E1D9AB0-0268-46A6-B7A5-1BC7B4094D51}"/>
    <cellStyle name="標準 8" xfId="23" xr:uid="{1C066BB5-0C04-43E0-A26B-AB8136A07B9B}"/>
    <cellStyle name="標準 9" xfId="20" xr:uid="{A2DD0E94-F8A7-4B0D-A237-9BC3878906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F66D-4669-96F6-2350F79203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265102</c:v>
                </c:pt>
                <c:pt idx="1">
                  <c:v>297023</c:v>
                </c:pt>
                <c:pt idx="2">
                  <c:v>437257</c:v>
                </c:pt>
                <c:pt idx="3">
                  <c:v>98485</c:v>
                </c:pt>
                <c:pt idx="4">
                  <c:v>183289</c:v>
                </c:pt>
              </c:numCache>
            </c:numRef>
          </c:val>
          <c:smooth val="0"/>
          <c:extLst>
            <c:ext xmlns:c16="http://schemas.microsoft.com/office/drawing/2014/chart" uri="{C3380CC4-5D6E-409C-BE32-E72D297353CC}">
              <c16:uniqueId val="{00000001-F66D-4669-96F6-2350F79203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8.49</c:v>
                </c:pt>
                <c:pt idx="1">
                  <c:v>8.34</c:v>
                </c:pt>
                <c:pt idx="2">
                  <c:v>7.95</c:v>
                </c:pt>
                <c:pt idx="3">
                  <c:v>6.33</c:v>
                </c:pt>
                <c:pt idx="4">
                  <c:v>6.86</c:v>
                </c:pt>
              </c:numCache>
            </c:numRef>
          </c:val>
          <c:extLst>
            <c:ext xmlns:c16="http://schemas.microsoft.com/office/drawing/2014/chart" uri="{C3380CC4-5D6E-409C-BE32-E72D297353CC}">
              <c16:uniqueId val="{00000000-6D80-4FBC-82A1-48AF782AAE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19.559999999999999</c:v>
                </c:pt>
                <c:pt idx="1">
                  <c:v>20.3</c:v>
                </c:pt>
                <c:pt idx="2">
                  <c:v>18.86</c:v>
                </c:pt>
                <c:pt idx="3">
                  <c:v>19.53</c:v>
                </c:pt>
                <c:pt idx="4">
                  <c:v>18.47</c:v>
                </c:pt>
              </c:numCache>
            </c:numRef>
          </c:val>
          <c:extLst>
            <c:ext xmlns:c16="http://schemas.microsoft.com/office/drawing/2014/chart" uri="{C3380CC4-5D6E-409C-BE32-E72D297353CC}">
              <c16:uniqueId val="{00000001-6D80-4FBC-82A1-48AF782AAE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-0.47</c:v>
                </c:pt>
                <c:pt idx="2">
                  <c:v>0.2</c:v>
                </c:pt>
                <c:pt idx="3">
                  <c:v>-1.9</c:v>
                </c:pt>
                <c:pt idx="4">
                  <c:v>0.87</c:v>
                </c:pt>
              </c:numCache>
            </c:numRef>
          </c:val>
          <c:smooth val="0"/>
          <c:extLst>
            <c:ext xmlns:c16="http://schemas.microsoft.com/office/drawing/2014/chart" uri="{C3380CC4-5D6E-409C-BE32-E72D297353CC}">
              <c16:uniqueId val="{00000002-6D80-4FBC-82A1-48AF782AAE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2.89</c:v>
                </c:pt>
                <c:pt idx="2">
                  <c:v>#N/A</c:v>
                </c:pt>
                <c:pt idx="3">
                  <c:v>0.06</c:v>
                </c:pt>
                <c:pt idx="4">
                  <c:v>#N/A</c:v>
                </c:pt>
                <c:pt idx="5">
                  <c:v>0.19</c:v>
                </c:pt>
                <c:pt idx="6">
                  <c:v>0</c:v>
                </c:pt>
                <c:pt idx="7">
                  <c:v>0</c:v>
                </c:pt>
                <c:pt idx="8">
                  <c:v>0</c:v>
                </c:pt>
                <c:pt idx="9">
                  <c:v>0</c:v>
                </c:pt>
              </c:numCache>
            </c:numRef>
          </c:val>
          <c:extLst>
            <c:ext xmlns:c16="http://schemas.microsoft.com/office/drawing/2014/chart" uri="{C3380CC4-5D6E-409C-BE32-E72D297353CC}">
              <c16:uniqueId val="{00000000-F362-45CE-8945-87ED2742C2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62-45CE-8945-87ED2742C25A}"/>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F362-45CE-8945-87ED2742C25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362-45CE-8945-87ED2742C25A}"/>
            </c:ext>
          </c:extLst>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62-45CE-8945-87ED2742C25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362-45CE-8945-87ED2742C25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0.25</c:v>
                </c:pt>
                <c:pt idx="4">
                  <c:v>#N/A</c:v>
                </c:pt>
                <c:pt idx="5">
                  <c:v>0.11</c:v>
                </c:pt>
                <c:pt idx="6">
                  <c:v>#N/A</c:v>
                </c:pt>
                <c:pt idx="7">
                  <c:v>0.15</c:v>
                </c:pt>
                <c:pt idx="8">
                  <c:v>#N/A</c:v>
                </c:pt>
                <c:pt idx="9">
                  <c:v>0.2</c:v>
                </c:pt>
              </c:numCache>
            </c:numRef>
          </c:val>
          <c:extLst>
            <c:ext xmlns:c16="http://schemas.microsoft.com/office/drawing/2014/chart" uri="{C3380CC4-5D6E-409C-BE32-E72D297353CC}">
              <c16:uniqueId val="{00000006-F362-45CE-8945-87ED2742C25A}"/>
            </c:ext>
          </c:extLst>
        </c:ser>
        <c:ser>
          <c:idx val="7"/>
          <c:order val="7"/>
          <c:tx>
            <c:strRef>
              <c:f>データシート!$A$34</c:f>
              <c:strCache>
                <c:ptCount val="1"/>
                <c:pt idx="0">
                  <c:v>農業集落排水処理施設事業会計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0.21</c:v>
                </c:pt>
                <c:pt idx="8">
                  <c:v>#N/A</c:v>
                </c:pt>
                <c:pt idx="9">
                  <c:v>0.21</c:v>
                </c:pt>
              </c:numCache>
            </c:numRef>
          </c:val>
          <c:extLst>
            <c:ext xmlns:c16="http://schemas.microsoft.com/office/drawing/2014/chart" uri="{C3380CC4-5D6E-409C-BE32-E72D297353CC}">
              <c16:uniqueId val="{00000007-F362-45CE-8945-87ED2742C25A}"/>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0.51</c:v>
                </c:pt>
                <c:pt idx="2">
                  <c:v>#N/A</c:v>
                </c:pt>
                <c:pt idx="3">
                  <c:v>0.23</c:v>
                </c:pt>
                <c:pt idx="4">
                  <c:v>#N/A</c:v>
                </c:pt>
                <c:pt idx="5">
                  <c:v>0.34</c:v>
                </c:pt>
                <c:pt idx="6">
                  <c:v>#N/A</c:v>
                </c:pt>
                <c:pt idx="7">
                  <c:v>0.38</c:v>
                </c:pt>
                <c:pt idx="8">
                  <c:v>#N/A</c:v>
                </c:pt>
                <c:pt idx="9">
                  <c:v>0.83</c:v>
                </c:pt>
              </c:numCache>
            </c:numRef>
          </c:val>
          <c:extLst>
            <c:ext xmlns:c16="http://schemas.microsoft.com/office/drawing/2014/chart" uri="{C3380CC4-5D6E-409C-BE32-E72D297353CC}">
              <c16:uniqueId val="{00000008-F362-45CE-8945-87ED2742C2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8.49</c:v>
                </c:pt>
                <c:pt idx="2">
                  <c:v>#N/A</c:v>
                </c:pt>
                <c:pt idx="3">
                  <c:v>8.34</c:v>
                </c:pt>
                <c:pt idx="4">
                  <c:v>#N/A</c:v>
                </c:pt>
                <c:pt idx="5">
                  <c:v>7.95</c:v>
                </c:pt>
                <c:pt idx="6">
                  <c:v>#N/A</c:v>
                </c:pt>
                <c:pt idx="7">
                  <c:v>6.33</c:v>
                </c:pt>
                <c:pt idx="8">
                  <c:v>#N/A</c:v>
                </c:pt>
                <c:pt idx="9">
                  <c:v>6.85</c:v>
                </c:pt>
              </c:numCache>
            </c:numRef>
          </c:val>
          <c:extLst>
            <c:ext xmlns:c16="http://schemas.microsoft.com/office/drawing/2014/chart" uri="{C3380CC4-5D6E-409C-BE32-E72D297353CC}">
              <c16:uniqueId val="{00000009-F362-45CE-8945-87ED2742C2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c:v>
                </c:pt>
                <c:pt idx="5">
                  <c:v>103</c:v>
                </c:pt>
                <c:pt idx="8">
                  <c:v>95</c:v>
                </c:pt>
                <c:pt idx="11">
                  <c:v>83</c:v>
                </c:pt>
                <c:pt idx="14">
                  <c:v>67</c:v>
                </c:pt>
              </c:numCache>
            </c:numRef>
          </c:val>
          <c:extLst>
            <c:ext xmlns:c16="http://schemas.microsoft.com/office/drawing/2014/chart" uri="{C3380CC4-5D6E-409C-BE32-E72D297353CC}">
              <c16:uniqueId val="{00000000-64A3-4169-A176-1C13DD1B90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A3-4169-A176-1C13DD1B90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21</c:v>
                </c:pt>
                <c:pt idx="9">
                  <c:v>15</c:v>
                </c:pt>
                <c:pt idx="12">
                  <c:v>8</c:v>
                </c:pt>
              </c:numCache>
            </c:numRef>
          </c:val>
          <c:extLst>
            <c:ext xmlns:c16="http://schemas.microsoft.com/office/drawing/2014/chart" uri="{C3380CC4-5D6E-409C-BE32-E72D297353CC}">
              <c16:uniqueId val="{00000002-64A3-4169-A176-1C13DD1B90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7</c:v>
                </c:pt>
                <c:pt idx="9">
                  <c:v>7</c:v>
                </c:pt>
                <c:pt idx="12">
                  <c:v>10</c:v>
                </c:pt>
              </c:numCache>
            </c:numRef>
          </c:val>
          <c:extLst>
            <c:ext xmlns:c16="http://schemas.microsoft.com/office/drawing/2014/chart" uri="{C3380CC4-5D6E-409C-BE32-E72D297353CC}">
              <c16:uniqueId val="{00000003-64A3-4169-A176-1C13DD1B90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c:v>
                </c:pt>
                <c:pt idx="3">
                  <c:v>27</c:v>
                </c:pt>
                <c:pt idx="6">
                  <c:v>25</c:v>
                </c:pt>
                <c:pt idx="9">
                  <c:v>24</c:v>
                </c:pt>
                <c:pt idx="12">
                  <c:v>13</c:v>
                </c:pt>
              </c:numCache>
            </c:numRef>
          </c:val>
          <c:extLst>
            <c:ext xmlns:c16="http://schemas.microsoft.com/office/drawing/2014/chart" uri="{C3380CC4-5D6E-409C-BE32-E72D297353CC}">
              <c16:uniqueId val="{00000004-64A3-4169-A176-1C13DD1B90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A3-4169-A176-1C13DD1B90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A3-4169-A176-1C13DD1B90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c:v>
                </c:pt>
                <c:pt idx="3">
                  <c:v>20</c:v>
                </c:pt>
                <c:pt idx="6">
                  <c:v>7</c:v>
                </c:pt>
                <c:pt idx="9">
                  <c:v>7</c:v>
                </c:pt>
                <c:pt idx="12">
                  <c:v>7</c:v>
                </c:pt>
              </c:numCache>
            </c:numRef>
          </c:val>
          <c:extLst>
            <c:ext xmlns:c16="http://schemas.microsoft.com/office/drawing/2014/chart" uri="{C3380CC4-5D6E-409C-BE32-E72D297353CC}">
              <c16:uniqueId val="{00000007-64A3-4169-A176-1C13DD1B90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c:v>
                </c:pt>
                <c:pt idx="2">
                  <c:v>#N/A</c:v>
                </c:pt>
                <c:pt idx="3">
                  <c:v>#N/A</c:v>
                </c:pt>
                <c:pt idx="4">
                  <c:v>-31</c:v>
                </c:pt>
                <c:pt idx="5">
                  <c:v>#N/A</c:v>
                </c:pt>
                <c:pt idx="6">
                  <c:v>#N/A</c:v>
                </c:pt>
                <c:pt idx="7">
                  <c:v>-35</c:v>
                </c:pt>
                <c:pt idx="8">
                  <c:v>#N/A</c:v>
                </c:pt>
                <c:pt idx="9">
                  <c:v>#N/A</c:v>
                </c:pt>
                <c:pt idx="10">
                  <c:v>-30</c:v>
                </c:pt>
                <c:pt idx="11">
                  <c:v>#N/A</c:v>
                </c:pt>
                <c:pt idx="12">
                  <c:v>#N/A</c:v>
                </c:pt>
                <c:pt idx="13">
                  <c:v>-29</c:v>
                </c:pt>
                <c:pt idx="14">
                  <c:v>#N/A</c:v>
                </c:pt>
              </c:numCache>
            </c:numRef>
          </c:val>
          <c:smooth val="0"/>
          <c:extLst>
            <c:ext xmlns:c16="http://schemas.microsoft.com/office/drawing/2014/chart" uri="{C3380CC4-5D6E-409C-BE32-E72D297353CC}">
              <c16:uniqueId val="{00000008-64A3-4169-A176-1C13DD1B90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574</c:v>
                </c:pt>
                <c:pt idx="5">
                  <c:v>483</c:v>
                </c:pt>
                <c:pt idx="8">
                  <c:v>391</c:v>
                </c:pt>
                <c:pt idx="11">
                  <c:v>453</c:v>
                </c:pt>
                <c:pt idx="14">
                  <c:v>663</c:v>
                </c:pt>
              </c:numCache>
            </c:numRef>
          </c:val>
          <c:extLst>
            <c:ext xmlns:c16="http://schemas.microsoft.com/office/drawing/2014/chart" uri="{C3380CC4-5D6E-409C-BE32-E72D297353CC}">
              <c16:uniqueId val="{00000000-504A-49AB-8B72-63BFF6ACF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4A-49AB-8B72-63BFF6ACF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8271</c:v>
                </c:pt>
                <c:pt idx="5">
                  <c:v>7876</c:v>
                </c:pt>
                <c:pt idx="8">
                  <c:v>7628</c:v>
                </c:pt>
                <c:pt idx="11">
                  <c:v>8219</c:v>
                </c:pt>
                <c:pt idx="14">
                  <c:v>8450</c:v>
                </c:pt>
              </c:numCache>
            </c:numRef>
          </c:val>
          <c:extLst>
            <c:ext xmlns:c16="http://schemas.microsoft.com/office/drawing/2014/chart" uri="{C3380CC4-5D6E-409C-BE32-E72D297353CC}">
              <c16:uniqueId val="{00000002-504A-49AB-8B72-63BFF6ACF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4A-49AB-8B72-63BFF6ACF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4A-49AB-8B72-63BFF6ACF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4A-49AB-8B72-63BFF6ACF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c:v>
                </c:pt>
                <c:pt idx="3">
                  <c:v>143</c:v>
                </c:pt>
                <c:pt idx="6">
                  <c:v>288</c:v>
                </c:pt>
                <c:pt idx="9">
                  <c:v>257</c:v>
                </c:pt>
                <c:pt idx="12">
                  <c:v>212</c:v>
                </c:pt>
              </c:numCache>
            </c:numRef>
          </c:val>
          <c:extLst>
            <c:ext xmlns:c16="http://schemas.microsoft.com/office/drawing/2014/chart" uri="{C3380CC4-5D6E-409C-BE32-E72D297353CC}">
              <c16:uniqueId val="{00000006-504A-49AB-8B72-63BFF6ACF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c:v>
                </c:pt>
                <c:pt idx="3">
                  <c:v>77</c:v>
                </c:pt>
                <c:pt idx="6">
                  <c:v>65</c:v>
                </c:pt>
                <c:pt idx="9">
                  <c:v>289</c:v>
                </c:pt>
                <c:pt idx="12">
                  <c:v>733</c:v>
                </c:pt>
              </c:numCache>
            </c:numRef>
          </c:val>
          <c:extLst>
            <c:ext xmlns:c16="http://schemas.microsoft.com/office/drawing/2014/chart" uri="{C3380CC4-5D6E-409C-BE32-E72D297353CC}">
              <c16:uniqueId val="{00000007-504A-49AB-8B72-63BFF6ACF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c:v>
                </c:pt>
                <c:pt idx="3">
                  <c:v>67</c:v>
                </c:pt>
                <c:pt idx="6">
                  <c:v>30</c:v>
                </c:pt>
                <c:pt idx="9">
                  <c:v>14</c:v>
                </c:pt>
                <c:pt idx="12">
                  <c:v>3</c:v>
                </c:pt>
              </c:numCache>
            </c:numRef>
          </c:val>
          <c:extLst>
            <c:ext xmlns:c16="http://schemas.microsoft.com/office/drawing/2014/chart" uri="{C3380CC4-5D6E-409C-BE32-E72D297353CC}">
              <c16:uniqueId val="{00000008-504A-49AB-8B72-63BFF6ACF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c:v>
                </c:pt>
                <c:pt idx="3">
                  <c:v>38</c:v>
                </c:pt>
                <c:pt idx="6">
                  <c:v>23</c:v>
                </c:pt>
                <c:pt idx="9">
                  <c:v>8</c:v>
                </c:pt>
                <c:pt idx="12">
                  <c:v>0</c:v>
                </c:pt>
              </c:numCache>
            </c:numRef>
          </c:val>
          <c:extLst>
            <c:ext xmlns:c16="http://schemas.microsoft.com/office/drawing/2014/chart" uri="{C3380CC4-5D6E-409C-BE32-E72D297353CC}">
              <c16:uniqueId val="{00000009-504A-49AB-8B72-63BFF6ACF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c:v>
                </c:pt>
                <c:pt idx="3">
                  <c:v>118</c:v>
                </c:pt>
                <c:pt idx="6">
                  <c:v>110</c:v>
                </c:pt>
                <c:pt idx="9">
                  <c:v>103</c:v>
                </c:pt>
                <c:pt idx="12">
                  <c:v>96</c:v>
                </c:pt>
              </c:numCache>
            </c:numRef>
          </c:val>
          <c:extLst>
            <c:ext xmlns:c16="http://schemas.microsoft.com/office/drawing/2014/chart" uri="{C3380CC4-5D6E-409C-BE32-E72D297353CC}">
              <c16:uniqueId val="{0000000A-504A-49AB-8B72-63BFF6ACF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4A-49AB-8B72-63BFF6ACF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1D2F-4C55-A42C-B74FCE9864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c:v>
                </c:pt>
                <c:pt idx="1">
                  <c:v>28</c:v>
                </c:pt>
                <c:pt idx="2">
                  <c:v>29</c:v>
                </c:pt>
              </c:numCache>
            </c:numRef>
          </c:val>
          <c:extLst>
            <c:ext xmlns:c16="http://schemas.microsoft.com/office/drawing/2014/chart" uri="{C3380CC4-5D6E-409C-BE32-E72D297353CC}">
              <c16:uniqueId val="{00000001-1D2F-4C55-A42C-B74FCE9864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6352</c:v>
                </c:pt>
                <c:pt idx="1">
                  <c:v>6979</c:v>
                </c:pt>
                <c:pt idx="2">
                  <c:v>7260</c:v>
                </c:pt>
              </c:numCache>
            </c:numRef>
          </c:val>
          <c:extLst>
            <c:ext xmlns:c16="http://schemas.microsoft.com/office/drawing/2014/chart" uri="{C3380CC4-5D6E-409C-BE32-E72D297353CC}">
              <c16:uniqueId val="{00000002-1D2F-4C55-A42C-B74FCE9864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元利償還金は、過去から地方債の発行を抑制してきたことから毎年度減少している。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そのため、過去から算入公債費等が元利償還金等を上回り、実質公債費比率の分子がマイナスとなっている。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将来負担額に対して、充当可能財源等が大きく上回っているため、将来負担比率の分子は負数となっている。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今後も新発債の抑制を基調としつつ、適正な財政運営に努めていく。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年度の基金残高は、普通会計で約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年度は比較的多額の費用を要する事業がなかったことにより、特定目的基金である地域整備基金を約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億円積み立てることができたためである。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第５次総合計画に掲げている主要施策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による整備費等により取り崩しが見込まれる。それまでは、横ばいから微増を見込んでいる。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・地域整備基金は、令和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年度は比較的多額の費用を要する事業はなかったため、約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億円積み立てたため増加した。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地域整備基金は、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令和９年度以降に第５次総合計画に掲げている主要施策による整備費等により取り崩しが見込まれる。それまでは、横ばいから微増を見込んでいる。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億円となっており、前年度から増減はない。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・財源不足補てんのための取り崩しはあったものの、令和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年度決算余剰金の一部を積み立て、積立の目標額である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億円を維持した。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・災害又は景気の動向による法人関係税等の変動への対応に備えるため、標準財政規模の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億円の維持を目標としていく。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・地方債の発行を抑制しているため、取崩の予定はなく、当面は基金利子の増額分のみ増加していく見込みである。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基準財政需要額は、人口の増減が少ないことに加え、地方債の発行を抑制しているため、ほぼ横ばいで推移してたが、令和３年度以降は国勢調査人口の増や普通交付税の再算定に伴い増加している。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基準財政収入額は、臨海部に立地する企業からの固定資産税等収入により、類似団体を大きく上回る数値であり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財政力指数は、令和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年度以降において基準財政収入額よりも基準財政需要額の増額が大きいため低下傾向となっている。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44133</xdr:rowOff>
    </xdr:from>
    <xdr:to>
      <xdr:col>23</xdr:col>
      <xdr:colOff>133350</xdr:colOff>
      <xdr:row>43</xdr:row>
      <xdr:rowOff>161607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387783"/>
          <a:ext cx="0" cy="1146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133684</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161607</xdr:rowOff>
    </xdr:from>
    <xdr:to>
      <xdr:col>24</xdr:col>
      <xdr:colOff>12700</xdr:colOff>
      <xdr:row>43</xdr:row>
      <xdr:rowOff>161607</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130510</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1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44133</xdr:rowOff>
    </xdr:from>
    <xdr:to>
      <xdr:col>24</xdr:col>
      <xdr:colOff>12700</xdr:colOff>
      <xdr:row>37</xdr:row>
      <xdr:rowOff>44133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3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44133</xdr:rowOff>
    </xdr:from>
    <xdr:to>
      <xdr:col>23</xdr:col>
      <xdr:colOff>133350</xdr:colOff>
      <xdr:row>37</xdr:row>
      <xdr:rowOff>74295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638778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145749</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4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2222</xdr:rowOff>
    </xdr:from>
    <xdr:to>
      <xdr:col>23</xdr:col>
      <xdr:colOff>184150</xdr:colOff>
      <xdr:row>43</xdr:row>
      <xdr:rowOff>103822</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26035</xdr:rowOff>
    </xdr:from>
    <xdr:to>
      <xdr:col>19</xdr:col>
      <xdr:colOff>133350</xdr:colOff>
      <xdr:row>37</xdr:row>
      <xdr:rowOff>74295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63696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8255</xdr:rowOff>
    </xdr:from>
    <xdr:to>
      <xdr:col>19</xdr:col>
      <xdr:colOff>184150</xdr:colOff>
      <xdr:row>43</xdr:row>
      <xdr:rowOff>109855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94632</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6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149225</xdr:rowOff>
    </xdr:from>
    <xdr:to>
      <xdr:col>15</xdr:col>
      <xdr:colOff>82550</xdr:colOff>
      <xdr:row>37</xdr:row>
      <xdr:rowOff>26035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63214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8255</xdr:rowOff>
    </xdr:from>
    <xdr:to>
      <xdr:col>15</xdr:col>
      <xdr:colOff>133350</xdr:colOff>
      <xdr:row>43</xdr:row>
      <xdr:rowOff>109855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94632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6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82867</xdr:rowOff>
    </xdr:from>
    <xdr:to>
      <xdr:col>11</xdr:col>
      <xdr:colOff>31750</xdr:colOff>
      <xdr:row>36</xdr:row>
      <xdr:rowOff>149225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625506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2222</xdr:rowOff>
    </xdr:from>
    <xdr:to>
      <xdr:col>11</xdr:col>
      <xdr:colOff>82550</xdr:colOff>
      <xdr:row>43</xdr:row>
      <xdr:rowOff>103822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88599</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161607</xdr:rowOff>
    </xdr:from>
    <xdr:to>
      <xdr:col>7</xdr:col>
      <xdr:colOff>31750</xdr:colOff>
      <xdr:row>43</xdr:row>
      <xdr:rowOff>91757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76534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164783</xdr:rowOff>
    </xdr:from>
    <xdr:to>
      <xdr:col>23</xdr:col>
      <xdr:colOff>184150</xdr:colOff>
      <xdr:row>37</xdr:row>
      <xdr:rowOff>94933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86060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25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23495</xdr:rowOff>
    </xdr:from>
    <xdr:to>
      <xdr:col>19</xdr:col>
      <xdr:colOff>184150</xdr:colOff>
      <xdr:row>37</xdr:row>
      <xdr:rowOff>125095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135272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1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146685</xdr:rowOff>
    </xdr:from>
    <xdr:to>
      <xdr:col>15</xdr:col>
      <xdr:colOff>133350</xdr:colOff>
      <xdr:row>37</xdr:row>
      <xdr:rowOff>76835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87012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98425</xdr:rowOff>
    </xdr:from>
    <xdr:to>
      <xdr:col>11</xdr:col>
      <xdr:colOff>82550</xdr:colOff>
      <xdr:row>37</xdr:row>
      <xdr:rowOff>28575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38752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32067</xdr:rowOff>
    </xdr:from>
    <xdr:to>
      <xdr:col>7</xdr:col>
      <xdr:colOff>31750</xdr:colOff>
      <xdr:row>36</xdr:row>
      <xdr:rowOff>133667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143844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は、分母である経常一般財源等のうち、新型コロナウイルス感染症の影響により地方税が減少したことに加え、分子である経常経費充当一般財源等のうち、主に物件費が増加したことにより、数値が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令和４年度は、地方税の増加（固定資産税（償却資産）における新設大規模償却資産の課税定額増額分）に伴い数値が改善したが、この増加分は単年度限りのものであるため、令和５年度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及び令和６年度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再び令和３年度と同水準となった。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類似団体と比較しても優良な水準を維持しているが、将来にわたり持続可能な行財政運営を確立するため、さらなる経常経費の削減に努める。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60</xdr:row>
      <xdr:rowOff>10922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2689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64262</xdr:rowOff>
    </xdr:from>
    <xdr:to>
      <xdr:col>19</xdr:col>
      <xdr:colOff>133350</xdr:colOff>
      <xdr:row>60</xdr:row>
      <xdr:rowOff>10922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00836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64262</xdr:rowOff>
    </xdr:from>
    <xdr:to>
      <xdr:col>15</xdr:col>
      <xdr:colOff>82550</xdr:colOff>
      <xdr:row>59</xdr:row>
      <xdr:rowOff>129286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00836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11176</xdr:rowOff>
    </xdr:from>
    <xdr:to>
      <xdr:col>11</xdr:col>
      <xdr:colOff>31750</xdr:colOff>
      <xdr:row>59</xdr:row>
      <xdr:rowOff>129286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9955276"/>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102616</xdr:rowOff>
    </xdr:from>
    <xdr:to>
      <xdr:col>23</xdr:col>
      <xdr:colOff>184150</xdr:colOff>
      <xdr:row>60</xdr:row>
      <xdr:rowOff>32766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119143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0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131572</xdr:rowOff>
    </xdr:from>
    <xdr:to>
      <xdr:col>19</xdr:col>
      <xdr:colOff>184150</xdr:colOff>
      <xdr:row>60</xdr:row>
      <xdr:rowOff>61722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71899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13462</xdr:rowOff>
    </xdr:from>
    <xdr:to>
      <xdr:col>15</xdr:col>
      <xdr:colOff>133350</xdr:colOff>
      <xdr:row>58</xdr:row>
      <xdr:rowOff>115062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125239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131826</xdr:rowOff>
    </xdr:from>
    <xdr:to>
      <xdr:col>7</xdr:col>
      <xdr:colOff>31750</xdr:colOff>
      <xdr:row>58</xdr:row>
      <xdr:rowOff>61976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99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72153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967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年度は、人件費においては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給与改定等による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増、物件費において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は自治体情報システム標準化委託等による増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により決算額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本村は、小規模自治体であるため、人口一人当たりの数値は、どうしても全国及び愛知県平均に比べ高くなる傾向にある。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また、一般廃棄物処理業務や消防業務を一部事務組合で行っているので、見かけ以上に人口一人当たりの人件費・物件費等は悪い状況にあるといえる。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したがって、住民サービスを維持しつつ、職員を適正配置する等をして、定員管理を遵守するほか、委託業務の見直し等をして、人件費・物件費を抑制することを目指す。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145441</xdr:rowOff>
    </xdr:from>
    <xdr:to>
      <xdr:col>23</xdr:col>
      <xdr:colOff>133350</xdr:colOff>
      <xdr:row>83</xdr:row>
      <xdr:rowOff>7801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4341"/>
          <a:ext cx="8382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145441</xdr:rowOff>
    </xdr:from>
    <xdr:to>
      <xdr:col>19</xdr:col>
      <xdr:colOff>133350</xdr:colOff>
      <xdr:row>82</xdr:row>
      <xdr:rowOff>150389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4341"/>
          <a:ext cx="889000" cy="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117709</xdr:rowOff>
    </xdr:from>
    <xdr:to>
      <xdr:col>15</xdr:col>
      <xdr:colOff>82550</xdr:colOff>
      <xdr:row>82</xdr:row>
      <xdr:rowOff>150389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6609"/>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88991</xdr:rowOff>
    </xdr:from>
    <xdr:to>
      <xdr:col>11</xdr:col>
      <xdr:colOff>31750</xdr:colOff>
      <xdr:row>82</xdr:row>
      <xdr:rowOff>117709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7891"/>
          <a:ext cx="889000" cy="2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128451</xdr:rowOff>
    </xdr:from>
    <xdr:to>
      <xdr:col>23</xdr:col>
      <xdr:colOff>184150</xdr:colOff>
      <xdr:row>83</xdr:row>
      <xdr:rowOff>58601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100528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94641</xdr:rowOff>
    </xdr:from>
    <xdr:to>
      <xdr:col>19</xdr:col>
      <xdr:colOff>184150</xdr:colOff>
      <xdr:row>83</xdr:row>
      <xdr:rowOff>24791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9568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39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99589</xdr:rowOff>
    </xdr:from>
    <xdr:to>
      <xdr:col>15</xdr:col>
      <xdr:colOff>133350</xdr:colOff>
      <xdr:row>83</xdr:row>
      <xdr:rowOff>29739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4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66909</xdr:rowOff>
    </xdr:from>
    <xdr:to>
      <xdr:col>11</xdr:col>
      <xdr:colOff>82550</xdr:colOff>
      <xdr:row>82</xdr:row>
      <xdr:rowOff>168509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153286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1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38191</xdr:rowOff>
    </xdr:from>
    <xdr:to>
      <xdr:col>7</xdr:col>
      <xdr:colOff>31750</xdr:colOff>
      <xdr:row>82</xdr:row>
      <xdr:rowOff>139791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124568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ラスパイレス指数は、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を切っているものの、類似団体の平均値を上回る値となっている。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115005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4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類似団体と比較しても平均的な水準を維持している。小規模自治体のため、全国及び愛知県平均よりも数値が大きく上回っているが、一定の住民サービスを維持していくためには、ある程度の職員の確保が必要である。令和６年度には、定員管理計画の更新を実施した。今後も住民サービスを維持しつつ、さらなる職員の適正配置に努めることで現状の定員管理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126143</xdr:rowOff>
    </xdr:from>
    <xdr:to>
      <xdr:col>81</xdr:col>
      <xdr:colOff>44450</xdr:colOff>
      <xdr:row>60</xdr:row>
      <xdr:rowOff>138811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413143"/>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126143</xdr:rowOff>
    </xdr:from>
    <xdr:to>
      <xdr:col>77</xdr:col>
      <xdr:colOff>44450</xdr:colOff>
      <xdr:row>60</xdr:row>
      <xdr:rowOff>148463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413143"/>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118100</xdr:rowOff>
    </xdr:from>
    <xdr:to>
      <xdr:col>72</xdr:col>
      <xdr:colOff>203200</xdr:colOff>
      <xdr:row>60</xdr:row>
      <xdr:rowOff>148463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05100"/>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110861</xdr:rowOff>
    </xdr:from>
    <xdr:to>
      <xdr:col>68</xdr:col>
      <xdr:colOff>152400</xdr:colOff>
      <xdr:row>60</xdr:row>
      <xdr:rowOff>118100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3978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88011</xdr:rowOff>
    </xdr:from>
    <xdr:to>
      <xdr:col>81</xdr:col>
      <xdr:colOff>95250</xdr:colOff>
      <xdr:row>61</xdr:row>
      <xdr:rowOff>18161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104538</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75343</xdr:rowOff>
    </xdr:from>
    <xdr:to>
      <xdr:col>77</xdr:col>
      <xdr:colOff>95250</xdr:colOff>
      <xdr:row>61</xdr:row>
      <xdr:rowOff>5493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161720</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4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97663</xdr:rowOff>
    </xdr:from>
    <xdr:to>
      <xdr:col>73</xdr:col>
      <xdr:colOff>44450</xdr:colOff>
      <xdr:row>61</xdr:row>
      <xdr:rowOff>27813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12590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4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67300</xdr:rowOff>
    </xdr:from>
    <xdr:to>
      <xdr:col>68</xdr:col>
      <xdr:colOff>203200</xdr:colOff>
      <xdr:row>60</xdr:row>
      <xdr:rowOff>168900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60061</xdr:rowOff>
    </xdr:from>
    <xdr:to>
      <xdr:col>64</xdr:col>
      <xdr:colOff>152400</xdr:colOff>
      <xdr:row>60</xdr:row>
      <xdr:rowOff>161661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146438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これまで地方債発行を抑制してきたため、地方債の元利償還金等が普通地方交付税に係る基準財政需要額算入を下回り、過去から数値がマイナスとなっている。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令和３年度から、すこやかセンター整備事業のため、平成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年度に発行した地方債の元金の償還が始まったことにより数値が低下した。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82913</xdr:rowOff>
    </xdr:from>
    <xdr:to>
      <xdr:col>81</xdr:col>
      <xdr:colOff>44450</xdr:colOff>
      <xdr:row>37</xdr:row>
      <xdr:rowOff>82913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26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69124</xdr:rowOff>
    </xdr:from>
    <xdr:to>
      <xdr:col>77</xdr:col>
      <xdr:colOff>44450</xdr:colOff>
      <xdr:row>37</xdr:row>
      <xdr:rowOff>82913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27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69124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058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41547</xdr:rowOff>
    </xdr:from>
    <xdr:to>
      <xdr:col>68</xdr:col>
      <xdr:colOff>152400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3851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32113</xdr:rowOff>
    </xdr:from>
    <xdr:to>
      <xdr:col>81</xdr:col>
      <xdr:colOff>95250</xdr:colOff>
      <xdr:row>37</xdr:row>
      <xdr:rowOff>133713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124840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9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32113</xdr:rowOff>
    </xdr:from>
    <xdr:to>
      <xdr:col>77</xdr:col>
      <xdr:colOff>95250</xdr:colOff>
      <xdr:row>37</xdr:row>
      <xdr:rowOff>133713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143890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18324</xdr:rowOff>
    </xdr:from>
    <xdr:to>
      <xdr:col>73</xdr:col>
      <xdr:colOff>44450</xdr:colOff>
      <xdr:row>37</xdr:row>
      <xdr:rowOff>119924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130101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162197</xdr:rowOff>
    </xdr:from>
    <xdr:to>
      <xdr:col>64</xdr:col>
      <xdr:colOff>152400</xdr:colOff>
      <xdr:row>37</xdr:row>
      <xdr:rowOff>92347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102524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過去からの地方債発行の抑制等により、将来負担額が充当可能財源等を大きく下回っているため、将来負担比率の数値はゼロとなっている。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今後の財政運営においても、将来世代に応分の負担を考慮しつつ、財政の健全化に努める。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令和６年度は、人件費の決算額は給与改定等により増加したものの、経常収支比率が低下したため人件費比率も低下した。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類似団体と比較して低い数値で推移しているが、これは一般廃棄物処理業務や消防業務等を一部事務組合で行っているためである。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よって、これらの一部事務組合の人件費分に充てる負担金を加味した場合は、この比率よりも高くなるため、今後もさらなる人件費の削減に努める。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年度は、物件費の決算額は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自治体情報システム標準化委託等により増加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物件費に係る経常収支比率が類似団体と比較して高い数値で推移しているのは、委託料によるところが大きい。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特に、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施設の維持管理にかかる業務委託が増加していることが委託料を押し上げている要因である。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今後も物件費は増加していくことが予想されるため、業務内容の見直し等を実施してコスト削減に努めていく。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83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964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73914</xdr:rowOff>
    </xdr:from>
    <xdr:to>
      <xdr:col>65</xdr:col>
      <xdr:colOff>53975</xdr:colOff>
      <xdr:row>16</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160291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扶助費は過去から、概ね横ばいで推移し、類似団体平均と同水準となっている。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今後も扶助を必要とする住民には十分な配慮をしつつ、必要な援助が行きわたるように努める。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92710</xdr:rowOff>
    </xdr:from>
    <xdr:to>
      <xdr:col>15</xdr:col>
      <xdr:colOff>98425</xdr:colOff>
      <xdr:row>57</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86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9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41910</xdr:rowOff>
    </xdr:from>
    <xdr:to>
      <xdr:col>11</xdr:col>
      <xdr:colOff>60325</xdr:colOff>
      <xdr:row>57</xdr:row>
      <xdr:rowOff>143510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ここでの経常経費は、本村においては主に他会計への繰出金によるものである。令和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宅地造成事業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特別会計への繰出金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の皆増により数値が悪化した。宅地造成工事は、令和８年度まで続くため、その他の比率及び決算額は今後も増加することとなる。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134620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370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54</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316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54</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316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119380</xdr:rowOff>
    </xdr:from>
    <xdr:to>
      <xdr:col>69</xdr:col>
      <xdr:colOff>92075</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xdr:rowOff>
    </xdr:from>
    <xdr:to>
      <xdr:col>74</xdr:col>
      <xdr:colOff>31750</xdr:colOff>
      <xdr:row>54</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68580</xdr:rowOff>
    </xdr:from>
    <xdr:to>
      <xdr:col>65</xdr:col>
      <xdr:colOff>53975</xdr:colOff>
      <xdr:row>54</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一部事務組合への負担金の増加により数値が悪化した。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また、各団体への補助金の見直しを進め、補助費の総額を圧縮するよう努める。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6603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5918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5918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6558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過去から地方債発行を抑制してきたことにより、類似団体と比較してもかなり低い数値で推移している。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また、下水道事業や一部事務組合の繰出金を含めた公債費に準ずる費用の人口１人当たりの決算額についても類似団体を下回っている。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これからも、将来世代が負担すべき費用は考慮しつつ、新発債をできる限り抑制し、なるべく将来世代の負担を軽減するように努める。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168910</xdr:rowOff>
    </xdr:from>
    <xdr:to>
      <xdr:col>24</xdr:col>
      <xdr:colOff>25400</xdr:colOff>
      <xdr:row>73</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513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8890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517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xdr:rowOff>
    </xdr:from>
    <xdr:to>
      <xdr:col>11</xdr:col>
      <xdr:colOff>9525</xdr:colOff>
      <xdr:row>73</xdr:row>
      <xdr:rowOff>8890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520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118110</xdr:rowOff>
    </xdr:from>
    <xdr:to>
      <xdr:col>24</xdr:col>
      <xdr:colOff>76200</xdr:colOff>
      <xdr:row>73</xdr:row>
      <xdr:rowOff>48260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26687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125730</xdr:rowOff>
    </xdr:from>
    <xdr:to>
      <xdr:col>6</xdr:col>
      <xdr:colOff>171450</xdr:colOff>
      <xdr:row>73</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66057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79</xdr:row>
      <xdr:rowOff>161289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682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4315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43152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79</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766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23054</xdr:rowOff>
    </xdr:from>
    <xdr:to>
      <xdr:col>29</xdr:col>
      <xdr:colOff>127000</xdr:colOff>
      <xdr:row>17</xdr:row>
      <xdr:rowOff>59466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5329"/>
          <a:ext cx="647700" cy="3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7831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0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59466</xdr:rowOff>
    </xdr:from>
    <xdr:to>
      <xdr:col>26</xdr:col>
      <xdr:colOff>50800</xdr:colOff>
      <xdr:row>17</xdr:row>
      <xdr:rowOff>64988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21741"/>
          <a:ext cx="698500" cy="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64988</xdr:rowOff>
    </xdr:from>
    <xdr:to>
      <xdr:col>22</xdr:col>
      <xdr:colOff>114300</xdr:colOff>
      <xdr:row>17</xdr:row>
      <xdr:rowOff>76207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7263"/>
          <a:ext cx="698500" cy="1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76207</xdr:rowOff>
    </xdr:from>
    <xdr:to>
      <xdr:col>18</xdr:col>
      <xdr:colOff>177800</xdr:colOff>
      <xdr:row>17</xdr:row>
      <xdr:rowOff>91449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8482"/>
          <a:ext cx="698500" cy="1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143704</xdr:rowOff>
    </xdr:from>
    <xdr:to>
      <xdr:col>29</xdr:col>
      <xdr:colOff>177800</xdr:colOff>
      <xdr:row>17</xdr:row>
      <xdr:rowOff>73854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160231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8666</xdr:rowOff>
    </xdr:from>
    <xdr:to>
      <xdr:col>26</xdr:col>
      <xdr:colOff>101600</xdr:colOff>
      <xdr:row>17</xdr:row>
      <xdr:rowOff>110266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70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120443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14188</xdr:rowOff>
    </xdr:from>
    <xdr:to>
      <xdr:col>22</xdr:col>
      <xdr:colOff>165100</xdr:colOff>
      <xdr:row>17</xdr:row>
      <xdr:rowOff>115788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125965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25407</xdr:rowOff>
    </xdr:from>
    <xdr:to>
      <xdr:col>19</xdr:col>
      <xdr:colOff>38100</xdr:colOff>
      <xdr:row>17</xdr:row>
      <xdr:rowOff>127007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137184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40649</xdr:rowOff>
    </xdr:from>
    <xdr:to>
      <xdr:col>15</xdr:col>
      <xdr:colOff>101600</xdr:colOff>
      <xdr:row>17</xdr:row>
      <xdr:rowOff>142249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152426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275075</xdr:rowOff>
    </xdr:from>
    <xdr:to>
      <xdr:col>29</xdr:col>
      <xdr:colOff>127000</xdr:colOff>
      <xdr:row>37</xdr:row>
      <xdr:rowOff>276413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399775"/>
          <a:ext cx="647700" cy="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276413</xdr:rowOff>
    </xdr:from>
    <xdr:to>
      <xdr:col>26</xdr:col>
      <xdr:colOff>50800</xdr:colOff>
      <xdr:row>37</xdr:row>
      <xdr:rowOff>282185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401113"/>
          <a:ext cx="698500" cy="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277527</xdr:rowOff>
    </xdr:from>
    <xdr:to>
      <xdr:col>22</xdr:col>
      <xdr:colOff>114300</xdr:colOff>
      <xdr:row>37</xdr:row>
      <xdr:rowOff>282185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402227"/>
          <a:ext cx="6985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277527</xdr:rowOff>
    </xdr:from>
    <xdr:to>
      <xdr:col>18</xdr:col>
      <xdr:colOff>177800</xdr:colOff>
      <xdr:row>37</xdr:row>
      <xdr:rowOff>298850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02227"/>
          <a:ext cx="698500" cy="2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224275</xdr:rowOff>
    </xdr:from>
    <xdr:to>
      <xdr:col>29</xdr:col>
      <xdr:colOff>177800</xdr:colOff>
      <xdr:row>37</xdr:row>
      <xdr:rowOff>325875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4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132852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5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225613</xdr:rowOff>
    </xdr:from>
    <xdr:to>
      <xdr:col>26</xdr:col>
      <xdr:colOff>101600</xdr:colOff>
      <xdr:row>37</xdr:row>
      <xdr:rowOff>327213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5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311990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43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231385</xdr:rowOff>
    </xdr:from>
    <xdr:to>
      <xdr:col>22</xdr:col>
      <xdr:colOff>165100</xdr:colOff>
      <xdr:row>37</xdr:row>
      <xdr:rowOff>332985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35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317762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44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226727</xdr:rowOff>
    </xdr:from>
    <xdr:to>
      <xdr:col>19</xdr:col>
      <xdr:colOff>38100</xdr:colOff>
      <xdr:row>37</xdr:row>
      <xdr:rowOff>328327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35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313104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3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248050</xdr:rowOff>
    </xdr:from>
    <xdr:to>
      <xdr:col>15</xdr:col>
      <xdr:colOff>101600</xdr:colOff>
      <xdr:row>38</xdr:row>
      <xdr:rowOff>6750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37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334427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84956</xdr:rowOff>
    </xdr:from>
    <xdr:to>
      <xdr:col>24</xdr:col>
      <xdr:colOff>63500</xdr:colOff>
      <xdr:row>36</xdr:row>
      <xdr:rowOff>112175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7156"/>
          <a:ext cx="838200" cy="2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111725</xdr:rowOff>
    </xdr:from>
    <xdr:to>
      <xdr:col>19</xdr:col>
      <xdr:colOff>177800</xdr:colOff>
      <xdr:row>36</xdr:row>
      <xdr:rowOff>112175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83925"/>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111725</xdr:rowOff>
    </xdr:from>
    <xdr:to>
      <xdr:col>15</xdr:col>
      <xdr:colOff>50800</xdr:colOff>
      <xdr:row>36</xdr:row>
      <xdr:rowOff>133093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3925"/>
          <a:ext cx="889000" cy="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133093</xdr:rowOff>
    </xdr:from>
    <xdr:to>
      <xdr:col>10</xdr:col>
      <xdr:colOff>114300</xdr:colOff>
      <xdr:row>36</xdr:row>
      <xdr:rowOff>146636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5293"/>
          <a:ext cx="889000" cy="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34156</xdr:rowOff>
    </xdr:from>
    <xdr:to>
      <xdr:col>24</xdr:col>
      <xdr:colOff>114300</xdr:colOff>
      <xdr:row>36</xdr:row>
      <xdr:rowOff>135756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57033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61375</xdr:rowOff>
    </xdr:from>
    <xdr:to>
      <xdr:col>20</xdr:col>
      <xdr:colOff>38100</xdr:colOff>
      <xdr:row>36</xdr:row>
      <xdr:rowOff>162975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8052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60925</xdr:rowOff>
    </xdr:from>
    <xdr:to>
      <xdr:col>15</xdr:col>
      <xdr:colOff>101600</xdr:colOff>
      <xdr:row>36</xdr:row>
      <xdr:rowOff>162525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7602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82293</xdr:rowOff>
    </xdr:from>
    <xdr:to>
      <xdr:col>10</xdr:col>
      <xdr:colOff>165100</xdr:colOff>
      <xdr:row>37</xdr:row>
      <xdr:rowOff>12443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28970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95836</xdr:rowOff>
    </xdr:from>
    <xdr:to>
      <xdr:col>6</xdr:col>
      <xdr:colOff>38100</xdr:colOff>
      <xdr:row>37</xdr:row>
      <xdr:rowOff>25986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42513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127455</xdr:rowOff>
    </xdr:from>
    <xdr:to>
      <xdr:col>24</xdr:col>
      <xdr:colOff>63500</xdr:colOff>
      <xdr:row>57</xdr:row>
      <xdr:rowOff>1394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8655"/>
          <a:ext cx="838200" cy="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163022</xdr:rowOff>
    </xdr:from>
    <xdr:to>
      <xdr:col>19</xdr:col>
      <xdr:colOff>177800</xdr:colOff>
      <xdr:row>57</xdr:row>
      <xdr:rowOff>1394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4222"/>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163022</xdr:rowOff>
    </xdr:from>
    <xdr:to>
      <xdr:col>15</xdr:col>
      <xdr:colOff>50800</xdr:colOff>
      <xdr:row>57</xdr:row>
      <xdr:rowOff>44310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4222"/>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44310</xdr:rowOff>
    </xdr:from>
    <xdr:to>
      <xdr:col>10</xdr:col>
      <xdr:colOff>114300</xdr:colOff>
      <xdr:row>57</xdr:row>
      <xdr:rowOff>87579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6960"/>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76655</xdr:rowOff>
    </xdr:from>
    <xdr:to>
      <xdr:col>24</xdr:col>
      <xdr:colOff>114300</xdr:colOff>
      <xdr:row>57</xdr:row>
      <xdr:rowOff>6805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99532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122044</xdr:rowOff>
    </xdr:from>
    <xdr:to>
      <xdr:col>20</xdr:col>
      <xdr:colOff>38100</xdr:colOff>
      <xdr:row>57</xdr:row>
      <xdr:rowOff>52194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68721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112222</xdr:rowOff>
    </xdr:from>
    <xdr:to>
      <xdr:col>15</xdr:col>
      <xdr:colOff>101600</xdr:colOff>
      <xdr:row>57</xdr:row>
      <xdr:rowOff>42372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58899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164960</xdr:rowOff>
    </xdr:from>
    <xdr:to>
      <xdr:col>10</xdr:col>
      <xdr:colOff>165100</xdr:colOff>
      <xdr:row>57</xdr:row>
      <xdr:rowOff>95110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36779</xdr:rowOff>
    </xdr:from>
    <xdr:to>
      <xdr:col>6</xdr:col>
      <xdr:colOff>38100</xdr:colOff>
      <xdr:row>57</xdr:row>
      <xdr:rowOff>138379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154906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71467</xdr:rowOff>
    </xdr:from>
    <xdr:to>
      <xdr:col>24</xdr:col>
      <xdr:colOff>63500</xdr:colOff>
      <xdr:row>78</xdr:row>
      <xdr:rowOff>73113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4567"/>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73113</xdr:rowOff>
    </xdr:from>
    <xdr:to>
      <xdr:col>19</xdr:col>
      <xdr:colOff>177800</xdr:colOff>
      <xdr:row>78</xdr:row>
      <xdr:rowOff>79057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62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60229</xdr:rowOff>
    </xdr:from>
    <xdr:to>
      <xdr:col>15</xdr:col>
      <xdr:colOff>50800</xdr:colOff>
      <xdr:row>78</xdr:row>
      <xdr:rowOff>79057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329"/>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60229</xdr:rowOff>
    </xdr:from>
    <xdr:to>
      <xdr:col>10</xdr:col>
      <xdr:colOff>114300</xdr:colOff>
      <xdr:row>78</xdr:row>
      <xdr:rowOff>79404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3329"/>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20667</xdr:rowOff>
    </xdr:from>
    <xdr:to>
      <xdr:col>24</xdr:col>
      <xdr:colOff>114300</xdr:colOff>
      <xdr:row>78</xdr:row>
      <xdr:rowOff>122267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22313</xdr:rowOff>
    </xdr:from>
    <xdr:to>
      <xdr:col>20</xdr:col>
      <xdr:colOff>38100</xdr:colOff>
      <xdr:row>78</xdr:row>
      <xdr:rowOff>123913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115040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28257</xdr:rowOff>
    </xdr:from>
    <xdr:to>
      <xdr:col>15</xdr:col>
      <xdr:colOff>101600</xdr:colOff>
      <xdr:row>78</xdr:row>
      <xdr:rowOff>129857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9429</xdr:rowOff>
    </xdr:from>
    <xdr:to>
      <xdr:col>10</xdr:col>
      <xdr:colOff>165100</xdr:colOff>
      <xdr:row>78</xdr:row>
      <xdr:rowOff>111029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28604</xdr:rowOff>
    </xdr:from>
    <xdr:to>
      <xdr:col>6</xdr:col>
      <xdr:colOff>38100</xdr:colOff>
      <xdr:row>78</xdr:row>
      <xdr:rowOff>130204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121331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135967</xdr:rowOff>
    </xdr:from>
    <xdr:to>
      <xdr:col>24</xdr:col>
      <xdr:colOff>63500</xdr:colOff>
      <xdr:row>95</xdr:row>
      <xdr:rowOff>99085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52267"/>
          <a:ext cx="838200" cy="1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90768</xdr:rowOff>
    </xdr:from>
    <xdr:to>
      <xdr:col>19</xdr:col>
      <xdr:colOff>177800</xdr:colOff>
      <xdr:row>95</xdr:row>
      <xdr:rowOff>99085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78518"/>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72078</xdr:rowOff>
    </xdr:from>
    <xdr:to>
      <xdr:col>15</xdr:col>
      <xdr:colOff>50800</xdr:colOff>
      <xdr:row>95</xdr:row>
      <xdr:rowOff>90768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88378"/>
          <a:ext cx="8890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72078</xdr:rowOff>
    </xdr:from>
    <xdr:to>
      <xdr:col>10</xdr:col>
      <xdr:colOff>114300</xdr:colOff>
      <xdr:row>95</xdr:row>
      <xdr:rowOff>155397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8378"/>
          <a:ext cx="889000" cy="2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85167</xdr:rowOff>
    </xdr:from>
    <xdr:to>
      <xdr:col>24</xdr:col>
      <xdr:colOff>114300</xdr:colOff>
      <xdr:row>95</xdr:row>
      <xdr:rowOff>15317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108044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48285</xdr:rowOff>
    </xdr:from>
    <xdr:to>
      <xdr:col>20</xdr:col>
      <xdr:colOff>38100</xdr:colOff>
      <xdr:row>95</xdr:row>
      <xdr:rowOff>149885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166412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39968</xdr:rowOff>
    </xdr:from>
    <xdr:to>
      <xdr:col>15</xdr:col>
      <xdr:colOff>101600</xdr:colOff>
      <xdr:row>95</xdr:row>
      <xdr:rowOff>141568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158095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21278</xdr:rowOff>
    </xdr:from>
    <xdr:to>
      <xdr:col>10</xdr:col>
      <xdr:colOff>165100</xdr:colOff>
      <xdr:row>94</xdr:row>
      <xdr:rowOff>122878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139405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1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104597</xdr:rowOff>
    </xdr:from>
    <xdr:to>
      <xdr:col>6</xdr:col>
      <xdr:colOff>38100</xdr:colOff>
      <xdr:row>96</xdr:row>
      <xdr:rowOff>34747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51274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57980</xdr:rowOff>
    </xdr:from>
    <xdr:to>
      <xdr:col>55</xdr:col>
      <xdr:colOff>0</xdr:colOff>
      <xdr:row>35</xdr:row>
      <xdr:rowOff>58076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58730"/>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58076</xdr:rowOff>
    </xdr:from>
    <xdr:to>
      <xdr:col>50</xdr:col>
      <xdr:colOff>114300</xdr:colOff>
      <xdr:row>35</xdr:row>
      <xdr:rowOff>144585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58826"/>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144585</xdr:rowOff>
    </xdr:from>
    <xdr:to>
      <xdr:col>45</xdr:col>
      <xdr:colOff>177800</xdr:colOff>
      <xdr:row>35</xdr:row>
      <xdr:rowOff>152355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45335"/>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107625</xdr:rowOff>
    </xdr:from>
    <xdr:to>
      <xdr:col>41</xdr:col>
      <xdr:colOff>50800</xdr:colOff>
      <xdr:row>35</xdr:row>
      <xdr:rowOff>152355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6925"/>
          <a:ext cx="889000" cy="2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7180</xdr:rowOff>
    </xdr:from>
    <xdr:to>
      <xdr:col>55</xdr:col>
      <xdr:colOff>50800</xdr:colOff>
      <xdr:row>35</xdr:row>
      <xdr:rowOff>108780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30057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7276</xdr:rowOff>
    </xdr:from>
    <xdr:to>
      <xdr:col>50</xdr:col>
      <xdr:colOff>165100</xdr:colOff>
      <xdr:row>35</xdr:row>
      <xdr:rowOff>108876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125403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93785</xdr:rowOff>
    </xdr:from>
    <xdr:to>
      <xdr:col>46</xdr:col>
      <xdr:colOff>38100</xdr:colOff>
      <xdr:row>36</xdr:row>
      <xdr:rowOff>23935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40462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101555</xdr:rowOff>
    </xdr:from>
    <xdr:to>
      <xdr:col>41</xdr:col>
      <xdr:colOff>101600</xdr:colOff>
      <xdr:row>36</xdr:row>
      <xdr:rowOff>31705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48232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7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56825</xdr:rowOff>
    </xdr:from>
    <xdr:to>
      <xdr:col>36</xdr:col>
      <xdr:colOff>165100</xdr:colOff>
      <xdr:row>34</xdr:row>
      <xdr:rowOff>158425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146067</xdr:rowOff>
    </xdr:from>
    <xdr:to>
      <xdr:col>55</xdr:col>
      <xdr:colOff>0</xdr:colOff>
      <xdr:row>59</xdr:row>
      <xdr:rowOff>6927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90167"/>
          <a:ext cx="8382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49305</xdr:rowOff>
    </xdr:from>
    <xdr:to>
      <xdr:col>50</xdr:col>
      <xdr:colOff>114300</xdr:colOff>
      <xdr:row>59</xdr:row>
      <xdr:rowOff>6927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93405"/>
          <a:ext cx="889000" cy="1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49305</xdr:rowOff>
    </xdr:from>
    <xdr:to>
      <xdr:col>45</xdr:col>
      <xdr:colOff>177800</xdr:colOff>
      <xdr:row>58</xdr:row>
      <xdr:rowOff>102734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3405"/>
          <a:ext cx="889000" cy="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102734</xdr:rowOff>
    </xdr:from>
    <xdr:to>
      <xdr:col>41</xdr:col>
      <xdr:colOff>50800</xdr:colOff>
      <xdr:row>58</xdr:row>
      <xdr:rowOff>114896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46834"/>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95267</xdr:rowOff>
    </xdr:from>
    <xdr:to>
      <xdr:col>55</xdr:col>
      <xdr:colOff>50800</xdr:colOff>
      <xdr:row>59</xdr:row>
      <xdr:rowOff>25417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127577</xdr:rowOff>
    </xdr:from>
    <xdr:to>
      <xdr:col>50</xdr:col>
      <xdr:colOff>165100</xdr:colOff>
      <xdr:row>59</xdr:row>
      <xdr:rowOff>57727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48854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6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169955</xdr:rowOff>
    </xdr:from>
    <xdr:to>
      <xdr:col>46</xdr:col>
      <xdr:colOff>38100</xdr:colOff>
      <xdr:row>58</xdr:row>
      <xdr:rowOff>100105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116632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1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51934</xdr:rowOff>
    </xdr:from>
    <xdr:to>
      <xdr:col>41</xdr:col>
      <xdr:colOff>101600</xdr:colOff>
      <xdr:row>58</xdr:row>
      <xdr:rowOff>153534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144661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0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64096</xdr:rowOff>
    </xdr:from>
    <xdr:to>
      <xdr:col>36</xdr:col>
      <xdr:colOff>165100</xdr:colOff>
      <xdr:row>58</xdr:row>
      <xdr:rowOff>165696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10773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92255</xdr:rowOff>
    </xdr:from>
    <xdr:to>
      <xdr:col>55</xdr:col>
      <xdr:colOff>0</xdr:colOff>
      <xdr:row>78</xdr:row>
      <xdr:rowOff>124045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65355"/>
          <a:ext cx="8382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133090</xdr:rowOff>
    </xdr:from>
    <xdr:to>
      <xdr:col>50</xdr:col>
      <xdr:colOff>114300</xdr:colOff>
      <xdr:row>78</xdr:row>
      <xdr:rowOff>124045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34740"/>
          <a:ext cx="889000" cy="16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133090</xdr:rowOff>
    </xdr:from>
    <xdr:to>
      <xdr:col>45</xdr:col>
      <xdr:colOff>177800</xdr:colOff>
      <xdr:row>78</xdr:row>
      <xdr:rowOff>29508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34740"/>
          <a:ext cx="889000" cy="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29508</xdr:rowOff>
    </xdr:from>
    <xdr:to>
      <xdr:col>41</xdr:col>
      <xdr:colOff>50800</xdr:colOff>
      <xdr:row>78</xdr:row>
      <xdr:rowOff>131342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02608"/>
          <a:ext cx="889000" cy="10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41455</xdr:rowOff>
    </xdr:from>
    <xdr:to>
      <xdr:col>55</xdr:col>
      <xdr:colOff>50800</xdr:colOff>
      <xdr:row>78</xdr:row>
      <xdr:rowOff>143055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127832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73245</xdr:rowOff>
    </xdr:from>
    <xdr:to>
      <xdr:col>50</xdr:col>
      <xdr:colOff>165100</xdr:colOff>
      <xdr:row>79</xdr:row>
      <xdr:rowOff>3395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165972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82290</xdr:rowOff>
    </xdr:from>
    <xdr:to>
      <xdr:col>46</xdr:col>
      <xdr:colOff>38100</xdr:colOff>
      <xdr:row>78</xdr:row>
      <xdr:rowOff>12440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150158</xdr:rowOff>
    </xdr:from>
    <xdr:to>
      <xdr:col>41</xdr:col>
      <xdr:colOff>101600</xdr:colOff>
      <xdr:row>78</xdr:row>
      <xdr:rowOff>80308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80542</xdr:rowOff>
    </xdr:from>
    <xdr:to>
      <xdr:col>36</xdr:col>
      <xdr:colOff>165100</xdr:colOff>
      <xdr:row>79</xdr:row>
      <xdr:rowOff>10692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137788</xdr:rowOff>
    </xdr:from>
    <xdr:to>
      <xdr:col>55</xdr:col>
      <xdr:colOff>0</xdr:colOff>
      <xdr:row>97</xdr:row>
      <xdr:rowOff>138616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96988"/>
          <a:ext cx="838200" cy="17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70802</xdr:rowOff>
    </xdr:from>
    <xdr:to>
      <xdr:col>50</xdr:col>
      <xdr:colOff>114300</xdr:colOff>
      <xdr:row>97</xdr:row>
      <xdr:rowOff>138616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187102"/>
          <a:ext cx="889000" cy="58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70802</xdr:rowOff>
    </xdr:from>
    <xdr:to>
      <xdr:col>45</xdr:col>
      <xdr:colOff>177800</xdr:colOff>
      <xdr:row>95</xdr:row>
      <xdr:rowOff>153085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187102"/>
          <a:ext cx="889000" cy="2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153085</xdr:rowOff>
    </xdr:from>
    <xdr:to>
      <xdr:col>41</xdr:col>
      <xdr:colOff>50800</xdr:colOff>
      <xdr:row>95</xdr:row>
      <xdr:rowOff>159432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40835"/>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86988</xdr:rowOff>
    </xdr:from>
    <xdr:to>
      <xdr:col>55</xdr:col>
      <xdr:colOff>50800</xdr:colOff>
      <xdr:row>97</xdr:row>
      <xdr:rowOff>17138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109865</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87816</xdr:rowOff>
    </xdr:from>
    <xdr:to>
      <xdr:col>50</xdr:col>
      <xdr:colOff>165100</xdr:colOff>
      <xdr:row>98</xdr:row>
      <xdr:rowOff>17966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20002</xdr:rowOff>
    </xdr:from>
    <xdr:to>
      <xdr:col>46</xdr:col>
      <xdr:colOff>38100</xdr:colOff>
      <xdr:row>94</xdr:row>
      <xdr:rowOff>121602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1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138129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91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102285</xdr:rowOff>
    </xdr:from>
    <xdr:to>
      <xdr:col>41</xdr:col>
      <xdr:colOff>101600</xdr:colOff>
      <xdr:row>96</xdr:row>
      <xdr:rowOff>32435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48962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16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108632</xdr:rowOff>
    </xdr:from>
    <xdr:to>
      <xdr:col>36</xdr:col>
      <xdr:colOff>165100</xdr:colOff>
      <xdr:row>96</xdr:row>
      <xdr:rowOff>38782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55309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7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136079</xdr:rowOff>
    </xdr:from>
    <xdr:to>
      <xdr:col>85</xdr:col>
      <xdr:colOff>127000</xdr:colOff>
      <xdr:row>78</xdr:row>
      <xdr:rowOff>136086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50917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136034</xdr:rowOff>
    </xdr:from>
    <xdr:to>
      <xdr:col>81</xdr:col>
      <xdr:colOff>50800</xdr:colOff>
      <xdr:row>78</xdr:row>
      <xdr:rowOff>136079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50913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129888</xdr:rowOff>
    </xdr:from>
    <xdr:to>
      <xdr:col>76</xdr:col>
      <xdr:colOff>114300</xdr:colOff>
      <xdr:row>78</xdr:row>
      <xdr:rowOff>136034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502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129888</xdr:rowOff>
    </xdr:from>
    <xdr:to>
      <xdr:col>71</xdr:col>
      <xdr:colOff>177800</xdr:colOff>
      <xdr:row>78</xdr:row>
      <xdr:rowOff>133572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502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85286</xdr:rowOff>
    </xdr:from>
    <xdr:to>
      <xdr:col>85</xdr:col>
      <xdr:colOff>177800</xdr:colOff>
      <xdr:row>79</xdr:row>
      <xdr:rowOff>15436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4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213</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3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85279</xdr:rowOff>
    </xdr:from>
    <xdr:to>
      <xdr:col>81</xdr:col>
      <xdr:colOff>101600</xdr:colOff>
      <xdr:row>79</xdr:row>
      <xdr:rowOff>15429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355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85234</xdr:rowOff>
    </xdr:from>
    <xdr:to>
      <xdr:col>76</xdr:col>
      <xdr:colOff>165100</xdr:colOff>
      <xdr:row>79</xdr:row>
      <xdr:rowOff>15384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4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6511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35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79088</xdr:rowOff>
    </xdr:from>
    <xdr:to>
      <xdr:col>72</xdr:col>
      <xdr:colOff>38100</xdr:colOff>
      <xdr:row>79</xdr:row>
      <xdr:rowOff>9238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4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35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82772</xdr:rowOff>
    </xdr:from>
    <xdr:to>
      <xdr:col>67</xdr:col>
      <xdr:colOff>101600</xdr:colOff>
      <xdr:row>79</xdr:row>
      <xdr:rowOff>12922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4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79428" y="135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85682</xdr:rowOff>
    </xdr:from>
    <xdr:to>
      <xdr:col>85</xdr:col>
      <xdr:colOff>127000</xdr:colOff>
      <xdr:row>97</xdr:row>
      <xdr:rowOff>68235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44882"/>
          <a:ext cx="838200" cy="1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85682</xdr:rowOff>
    </xdr:from>
    <xdr:to>
      <xdr:col>81</xdr:col>
      <xdr:colOff>50800</xdr:colOff>
      <xdr:row>98</xdr:row>
      <xdr:rowOff>42704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44882"/>
          <a:ext cx="889000" cy="29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665</xdr:rowOff>
    </xdr:from>
    <xdr:to>
      <xdr:col>76</xdr:col>
      <xdr:colOff>114300</xdr:colOff>
      <xdr:row>98</xdr:row>
      <xdr:rowOff>42704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276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26831</xdr:rowOff>
    </xdr:from>
    <xdr:to>
      <xdr:col>71</xdr:col>
      <xdr:colOff>177800</xdr:colOff>
      <xdr:row>98</xdr:row>
      <xdr:rowOff>665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486031"/>
          <a:ext cx="889000" cy="3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17435</xdr:rowOff>
    </xdr:from>
    <xdr:to>
      <xdr:col>85</xdr:col>
      <xdr:colOff>177800</xdr:colOff>
      <xdr:row>97</xdr:row>
      <xdr:rowOff>119035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40312</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34882</xdr:rowOff>
    </xdr:from>
    <xdr:to>
      <xdr:col>81</xdr:col>
      <xdr:colOff>101600</xdr:colOff>
      <xdr:row>96</xdr:row>
      <xdr:rowOff>136482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153009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163354</xdr:rowOff>
    </xdr:from>
    <xdr:to>
      <xdr:col>76</xdr:col>
      <xdr:colOff>165100</xdr:colOff>
      <xdr:row>98</xdr:row>
      <xdr:rowOff>93504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84631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121315</xdr:rowOff>
    </xdr:from>
    <xdr:to>
      <xdr:col>72</xdr:col>
      <xdr:colOff>38100</xdr:colOff>
      <xdr:row>98</xdr:row>
      <xdr:rowOff>51465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42592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147481</xdr:rowOff>
    </xdr:from>
    <xdr:to>
      <xdr:col>67</xdr:col>
      <xdr:colOff>101600</xdr:colOff>
      <xdr:row>96</xdr:row>
      <xdr:rowOff>77631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94158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1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70228</xdr:rowOff>
    </xdr:from>
    <xdr:to>
      <xdr:col>116</xdr:col>
      <xdr:colOff>63500</xdr:colOff>
      <xdr:row>58</xdr:row>
      <xdr:rowOff>120292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671428"/>
          <a:ext cx="838200" cy="3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110256</xdr:rowOff>
    </xdr:from>
    <xdr:to>
      <xdr:col>111</xdr:col>
      <xdr:colOff>177800</xdr:colOff>
      <xdr:row>58</xdr:row>
      <xdr:rowOff>120292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54356"/>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110256</xdr:rowOff>
    </xdr:from>
    <xdr:to>
      <xdr:col>107</xdr:col>
      <xdr:colOff>50800</xdr:colOff>
      <xdr:row>58</xdr:row>
      <xdr:rowOff>110554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54356"/>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110554</xdr:rowOff>
    </xdr:from>
    <xdr:to>
      <xdr:col>102</xdr:col>
      <xdr:colOff>114300</xdr:colOff>
      <xdr:row>58</xdr:row>
      <xdr:rowOff>111079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54654"/>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19428</xdr:rowOff>
    </xdr:from>
    <xdr:to>
      <xdr:col>116</xdr:col>
      <xdr:colOff>114300</xdr:colOff>
      <xdr:row>56</xdr:row>
      <xdr:rowOff>121028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42305</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4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69492</xdr:rowOff>
    </xdr:from>
    <xdr:to>
      <xdr:col>112</xdr:col>
      <xdr:colOff>38100</xdr:colOff>
      <xdr:row>58</xdr:row>
      <xdr:rowOff>171092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162219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59456</xdr:rowOff>
    </xdr:from>
    <xdr:to>
      <xdr:col>107</xdr:col>
      <xdr:colOff>101600</xdr:colOff>
      <xdr:row>58</xdr:row>
      <xdr:rowOff>161056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152183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59754</xdr:rowOff>
    </xdr:from>
    <xdr:to>
      <xdr:col>102</xdr:col>
      <xdr:colOff>165100</xdr:colOff>
      <xdr:row>58</xdr:row>
      <xdr:rowOff>161354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152481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60279</xdr:rowOff>
    </xdr:from>
    <xdr:to>
      <xdr:col>98</xdr:col>
      <xdr:colOff>38100</xdr:colOff>
      <xdr:row>58</xdr:row>
      <xdr:rowOff>161879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153006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9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135868</xdr:rowOff>
    </xdr:from>
    <xdr:to>
      <xdr:col>116</xdr:col>
      <xdr:colOff>63500</xdr:colOff>
      <xdr:row>77</xdr:row>
      <xdr:rowOff>58198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94618"/>
          <a:ext cx="838200" cy="26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74832</xdr:rowOff>
    </xdr:from>
    <xdr:to>
      <xdr:col>111</xdr:col>
      <xdr:colOff>177800</xdr:colOff>
      <xdr:row>77</xdr:row>
      <xdr:rowOff>58198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33582"/>
          <a:ext cx="889000" cy="32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67517</xdr:rowOff>
    </xdr:from>
    <xdr:to>
      <xdr:col>107</xdr:col>
      <xdr:colOff>50800</xdr:colOff>
      <xdr:row>75</xdr:row>
      <xdr:rowOff>74832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2626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67517</xdr:rowOff>
    </xdr:from>
    <xdr:to>
      <xdr:col>102</xdr:col>
      <xdr:colOff>114300</xdr:colOff>
      <xdr:row>75</xdr:row>
      <xdr:rowOff>122740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26267"/>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85068</xdr:rowOff>
    </xdr:from>
    <xdr:to>
      <xdr:col>116</xdr:col>
      <xdr:colOff>114300</xdr:colOff>
      <xdr:row>76</xdr:row>
      <xdr:rowOff>15218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63495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7398</xdr:rowOff>
    </xdr:from>
    <xdr:to>
      <xdr:col>112</xdr:col>
      <xdr:colOff>38100</xdr:colOff>
      <xdr:row>77</xdr:row>
      <xdr:rowOff>108998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100125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24032</xdr:rowOff>
    </xdr:from>
    <xdr:to>
      <xdr:col>107</xdr:col>
      <xdr:colOff>101600</xdr:colOff>
      <xdr:row>75</xdr:row>
      <xdr:rowOff>125632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116760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16717</xdr:rowOff>
    </xdr:from>
    <xdr:to>
      <xdr:col>102</xdr:col>
      <xdr:colOff>165100</xdr:colOff>
      <xdr:row>75</xdr:row>
      <xdr:rowOff>118317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109444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6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71940</xdr:rowOff>
    </xdr:from>
    <xdr:to>
      <xdr:col>98</xdr:col>
      <xdr:colOff>38100</xdr:colOff>
      <xdr:row>76</xdr:row>
      <xdr:rowOff>2090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164667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類似団体と比較すると、人件費、物件費、扶助費、補助費等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及び貸付金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人口規模に比して公共施設の保有量が多いため、これにかかる維持管理費が増加していることが要因のひとつとなっている。今後は、さらなる行財政改革を進め、施設の維持管理費を削減するほか、インソースの流れを重視し、委託費総額の圧縮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令和２年度から令和６年度は、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新型コロナウイルス又は物価高騰対応事業により各種給付金事業を実施しているため増加傾向にある。それ以外の扶助費は横ばいで推移している。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飛島学園の給食費無償化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を実施しているため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べて高くなっているのは、一部事務組合への負担金によるところが大きい。小規模自治体としては、事務の共同運営は不可欠だが、一部事務組合の負担金が過大とならないように、今後も注視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普通建設事業費の増減により積立金も増減が左右される。令和６年度は、普通建設事業費が増加したため、その財源としている地域整備基金積立額が減少した。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貸付金：令和６年度から新規住宅地開発のため宅地造成事業特別会計を設置した。令和８年度まで宅地造成工事が実施されるため、令和９年度以降は令和５年度の水準に戻る予定である。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26063</xdr:rowOff>
    </xdr:from>
    <xdr:to>
      <xdr:col>24</xdr:col>
      <xdr:colOff>63500</xdr:colOff>
      <xdr:row>36</xdr:row>
      <xdr:rowOff>30543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98263"/>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27457</xdr:rowOff>
    </xdr:from>
    <xdr:to>
      <xdr:col>19</xdr:col>
      <xdr:colOff>177800</xdr:colOff>
      <xdr:row>36</xdr:row>
      <xdr:rowOff>30543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19965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27457</xdr:rowOff>
    </xdr:from>
    <xdr:to>
      <xdr:col>15</xdr:col>
      <xdr:colOff>50800</xdr:colOff>
      <xdr:row>36</xdr:row>
      <xdr:rowOff>40808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99657"/>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40808</xdr:rowOff>
    </xdr:from>
    <xdr:to>
      <xdr:col>10</xdr:col>
      <xdr:colOff>114300</xdr:colOff>
      <xdr:row>36</xdr:row>
      <xdr:rowOff>61839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1300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146713</xdr:rowOff>
    </xdr:from>
    <xdr:to>
      <xdr:col>24</xdr:col>
      <xdr:colOff>114300</xdr:colOff>
      <xdr:row>36</xdr:row>
      <xdr:rowOff>76863</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169590</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151193</xdr:rowOff>
    </xdr:from>
    <xdr:to>
      <xdr:col>20</xdr:col>
      <xdr:colOff>38100</xdr:colOff>
      <xdr:row>36</xdr:row>
      <xdr:rowOff>81343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97870</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148107</xdr:rowOff>
    </xdr:from>
    <xdr:to>
      <xdr:col>15</xdr:col>
      <xdr:colOff>101600</xdr:colOff>
      <xdr:row>36</xdr:row>
      <xdr:rowOff>78257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94784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161458</xdr:rowOff>
    </xdr:from>
    <xdr:to>
      <xdr:col>10</xdr:col>
      <xdr:colOff>165100</xdr:colOff>
      <xdr:row>36</xdr:row>
      <xdr:rowOff>91608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108135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11039</xdr:rowOff>
    </xdr:from>
    <xdr:to>
      <xdr:col>6</xdr:col>
      <xdr:colOff>38100</xdr:colOff>
      <xdr:row>36</xdr:row>
      <xdr:rowOff>112639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129166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126161</xdr:rowOff>
    </xdr:from>
    <xdr:to>
      <xdr:col>24</xdr:col>
      <xdr:colOff>63500</xdr:colOff>
      <xdr:row>58</xdr:row>
      <xdr:rowOff>3249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98811"/>
          <a:ext cx="8382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126161</xdr:rowOff>
    </xdr:from>
    <xdr:to>
      <xdr:col>19</xdr:col>
      <xdr:colOff>177800</xdr:colOff>
      <xdr:row>58</xdr:row>
      <xdr:rowOff>75099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98811"/>
          <a:ext cx="889000" cy="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75099</xdr:rowOff>
    </xdr:from>
    <xdr:to>
      <xdr:col>15</xdr:col>
      <xdr:colOff>50800</xdr:colOff>
      <xdr:row>58</xdr:row>
      <xdr:rowOff>80380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19199"/>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115694</xdr:rowOff>
    </xdr:from>
    <xdr:to>
      <xdr:col>10</xdr:col>
      <xdr:colOff>114300</xdr:colOff>
      <xdr:row>58</xdr:row>
      <xdr:rowOff>80380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16894"/>
          <a:ext cx="889000" cy="30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123899</xdr:rowOff>
    </xdr:from>
    <xdr:to>
      <xdr:col>24</xdr:col>
      <xdr:colOff>114300</xdr:colOff>
      <xdr:row>58</xdr:row>
      <xdr:rowOff>54049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102326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75361</xdr:rowOff>
    </xdr:from>
    <xdr:to>
      <xdr:col>20</xdr:col>
      <xdr:colOff>38100</xdr:colOff>
      <xdr:row>58</xdr:row>
      <xdr:rowOff>5511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22038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2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24299</xdr:rowOff>
    </xdr:from>
    <xdr:to>
      <xdr:col>15</xdr:col>
      <xdr:colOff>101600</xdr:colOff>
      <xdr:row>58</xdr:row>
      <xdr:rowOff>125899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6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29580</xdr:rowOff>
    </xdr:from>
    <xdr:to>
      <xdr:col>10</xdr:col>
      <xdr:colOff>165100</xdr:colOff>
      <xdr:row>58</xdr:row>
      <xdr:rowOff>131180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122307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64894</xdr:rowOff>
    </xdr:from>
    <xdr:to>
      <xdr:col>6</xdr:col>
      <xdr:colOff>38100</xdr:colOff>
      <xdr:row>56</xdr:row>
      <xdr:rowOff>166494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4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2157</xdr:rowOff>
    </xdr:from>
    <xdr:to>
      <xdr:col>24</xdr:col>
      <xdr:colOff>63500</xdr:colOff>
      <xdr:row>76</xdr:row>
      <xdr:rowOff>34127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60907"/>
          <a:ext cx="838200" cy="2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34127</xdr:rowOff>
    </xdr:from>
    <xdr:to>
      <xdr:col>19</xdr:col>
      <xdr:colOff>177800</xdr:colOff>
      <xdr:row>76</xdr:row>
      <xdr:rowOff>76178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4327"/>
          <a:ext cx="889000" cy="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167035</xdr:rowOff>
    </xdr:from>
    <xdr:to>
      <xdr:col>15</xdr:col>
      <xdr:colOff>50800</xdr:colOff>
      <xdr:row>76</xdr:row>
      <xdr:rowOff>76178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511435"/>
          <a:ext cx="889000" cy="59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167035</xdr:rowOff>
    </xdr:from>
    <xdr:to>
      <xdr:col>10</xdr:col>
      <xdr:colOff>114300</xdr:colOff>
      <xdr:row>76</xdr:row>
      <xdr:rowOff>64067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511435"/>
          <a:ext cx="889000" cy="58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122807</xdr:rowOff>
    </xdr:from>
    <xdr:to>
      <xdr:col>24</xdr:col>
      <xdr:colOff>114300</xdr:colOff>
      <xdr:row>75</xdr:row>
      <xdr:rowOff>52957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145684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6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154777</xdr:rowOff>
    </xdr:from>
    <xdr:to>
      <xdr:col>20</xdr:col>
      <xdr:colOff>38100</xdr:colOff>
      <xdr:row>76</xdr:row>
      <xdr:rowOff>84927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101454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8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25378</xdr:rowOff>
    </xdr:from>
    <xdr:to>
      <xdr:col>15</xdr:col>
      <xdr:colOff>101600</xdr:colOff>
      <xdr:row>76</xdr:row>
      <xdr:rowOff>126978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143505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3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116235</xdr:rowOff>
    </xdr:from>
    <xdr:to>
      <xdr:col>10</xdr:col>
      <xdr:colOff>165100</xdr:colOff>
      <xdr:row>73</xdr:row>
      <xdr:rowOff>46385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4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62912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3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13267</xdr:rowOff>
    </xdr:from>
    <xdr:to>
      <xdr:col>6</xdr:col>
      <xdr:colOff>38100</xdr:colOff>
      <xdr:row>76</xdr:row>
      <xdr:rowOff>114867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131394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1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75829</xdr:rowOff>
    </xdr:from>
    <xdr:to>
      <xdr:col>24</xdr:col>
      <xdr:colOff>63500</xdr:colOff>
      <xdr:row>97</xdr:row>
      <xdr:rowOff>63714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3579"/>
          <a:ext cx="838200" cy="3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12474</xdr:rowOff>
    </xdr:from>
    <xdr:to>
      <xdr:col>19</xdr:col>
      <xdr:colOff>177800</xdr:colOff>
      <xdr:row>97</xdr:row>
      <xdr:rowOff>63714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3124"/>
          <a:ext cx="8890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12474</xdr:rowOff>
    </xdr:from>
    <xdr:to>
      <xdr:col>15</xdr:col>
      <xdr:colOff>50800</xdr:colOff>
      <xdr:row>97</xdr:row>
      <xdr:rowOff>81469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3124"/>
          <a:ext cx="889000" cy="6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81469</xdr:rowOff>
    </xdr:from>
    <xdr:to>
      <xdr:col>10</xdr:col>
      <xdr:colOff>114300</xdr:colOff>
      <xdr:row>97</xdr:row>
      <xdr:rowOff>126660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2119"/>
          <a:ext cx="8890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25029</xdr:rowOff>
    </xdr:from>
    <xdr:to>
      <xdr:col>24</xdr:col>
      <xdr:colOff>114300</xdr:colOff>
      <xdr:row>95</xdr:row>
      <xdr:rowOff>126629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47906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12914</xdr:rowOff>
    </xdr:from>
    <xdr:to>
      <xdr:col>20</xdr:col>
      <xdr:colOff>38100</xdr:colOff>
      <xdr:row>97</xdr:row>
      <xdr:rowOff>114514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105641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133124</xdr:rowOff>
    </xdr:from>
    <xdr:to>
      <xdr:col>15</xdr:col>
      <xdr:colOff>101600</xdr:colOff>
      <xdr:row>97</xdr:row>
      <xdr:rowOff>63274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79801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30669</xdr:rowOff>
    </xdr:from>
    <xdr:to>
      <xdr:col>10</xdr:col>
      <xdr:colOff>165100</xdr:colOff>
      <xdr:row>97</xdr:row>
      <xdr:rowOff>132269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123396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75860</xdr:rowOff>
    </xdr:from>
    <xdr:to>
      <xdr:col>6</xdr:col>
      <xdr:colOff>38100</xdr:colOff>
      <xdr:row>98</xdr:row>
      <xdr:rowOff>6010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168587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50673</xdr:rowOff>
    </xdr:from>
    <xdr:to>
      <xdr:col>55</xdr:col>
      <xdr:colOff>0</xdr:colOff>
      <xdr:row>35</xdr:row>
      <xdr:rowOff>135509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51423"/>
          <a:ext cx="8382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134620</xdr:rowOff>
    </xdr:from>
    <xdr:to>
      <xdr:col>50</xdr:col>
      <xdr:colOff>114300</xdr:colOff>
      <xdr:row>35</xdr:row>
      <xdr:rowOff>135509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135370"/>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134620</xdr:rowOff>
    </xdr:from>
    <xdr:to>
      <xdr:col>45</xdr:col>
      <xdr:colOff>177800</xdr:colOff>
      <xdr:row>35</xdr:row>
      <xdr:rowOff>141478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1353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141478</xdr:rowOff>
    </xdr:from>
    <xdr:to>
      <xdr:col>41</xdr:col>
      <xdr:colOff>50800</xdr:colOff>
      <xdr:row>35</xdr:row>
      <xdr:rowOff>159258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42228"/>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171323</xdr:rowOff>
    </xdr:from>
    <xdr:to>
      <xdr:col>55</xdr:col>
      <xdr:colOff>50800</xdr:colOff>
      <xdr:row>35</xdr:row>
      <xdr:rowOff>101473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22750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5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84709</xdr:rowOff>
    </xdr:from>
    <xdr:to>
      <xdr:col>50</xdr:col>
      <xdr:colOff>165100</xdr:colOff>
      <xdr:row>36</xdr:row>
      <xdr:rowOff>14859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31386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6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83820</xdr:rowOff>
    </xdr:from>
    <xdr:to>
      <xdr:col>46</xdr:col>
      <xdr:colOff>38100</xdr:colOff>
      <xdr:row>36</xdr:row>
      <xdr:rowOff>13970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30497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90678</xdr:rowOff>
    </xdr:from>
    <xdr:to>
      <xdr:col>41</xdr:col>
      <xdr:colOff>101600</xdr:colOff>
      <xdr:row>36</xdr:row>
      <xdr:rowOff>20828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37355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6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108458</xdr:rowOff>
    </xdr:from>
    <xdr:to>
      <xdr:col>36</xdr:col>
      <xdr:colOff>165100</xdr:colOff>
      <xdr:row>36</xdr:row>
      <xdr:rowOff>38608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55135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8553</xdr:rowOff>
    </xdr:from>
    <xdr:to>
      <xdr:col>55</xdr:col>
      <xdr:colOff>0</xdr:colOff>
      <xdr:row>59</xdr:row>
      <xdr:rowOff>12783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24103"/>
          <a:ext cx="8382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4822</xdr:rowOff>
    </xdr:from>
    <xdr:to>
      <xdr:col>50</xdr:col>
      <xdr:colOff>114300</xdr:colOff>
      <xdr:row>59</xdr:row>
      <xdr:rowOff>8553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0372"/>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4822</xdr:rowOff>
    </xdr:from>
    <xdr:to>
      <xdr:col>45</xdr:col>
      <xdr:colOff>177800</xdr:colOff>
      <xdr:row>59</xdr:row>
      <xdr:rowOff>5583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037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5583</xdr:rowOff>
    </xdr:from>
    <xdr:to>
      <xdr:col>41</xdr:col>
      <xdr:colOff>50800</xdr:colOff>
      <xdr:row>59</xdr:row>
      <xdr:rowOff>6638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1133"/>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133433</xdr:rowOff>
    </xdr:from>
    <xdr:to>
      <xdr:col>55</xdr:col>
      <xdr:colOff>50800</xdr:colOff>
      <xdr:row>59</xdr:row>
      <xdr:rowOff>63583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129203</xdr:rowOff>
    </xdr:from>
    <xdr:to>
      <xdr:col>50</xdr:col>
      <xdr:colOff>165100</xdr:colOff>
      <xdr:row>59</xdr:row>
      <xdr:rowOff>59353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50480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125472</xdr:rowOff>
    </xdr:from>
    <xdr:to>
      <xdr:col>46</xdr:col>
      <xdr:colOff>38100</xdr:colOff>
      <xdr:row>59</xdr:row>
      <xdr:rowOff>55622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46749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6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126233</xdr:rowOff>
    </xdr:from>
    <xdr:to>
      <xdr:col>41</xdr:col>
      <xdr:colOff>101600</xdr:colOff>
      <xdr:row>59</xdr:row>
      <xdr:rowOff>56383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47510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6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127288</xdr:rowOff>
    </xdr:from>
    <xdr:to>
      <xdr:col>36</xdr:col>
      <xdr:colOff>165100</xdr:colOff>
      <xdr:row>59</xdr:row>
      <xdr:rowOff>57438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48565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8012</xdr:rowOff>
    </xdr:from>
    <xdr:to>
      <xdr:col>55</xdr:col>
      <xdr:colOff>0</xdr:colOff>
      <xdr:row>79</xdr:row>
      <xdr:rowOff>10258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52562"/>
          <a:ext cx="838200" cy="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9009</xdr:rowOff>
    </xdr:from>
    <xdr:to>
      <xdr:col>50</xdr:col>
      <xdr:colOff>114300</xdr:colOff>
      <xdr:row>79</xdr:row>
      <xdr:rowOff>10258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53559"/>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9009</xdr:rowOff>
    </xdr:from>
    <xdr:to>
      <xdr:col>45</xdr:col>
      <xdr:colOff>177800</xdr:colOff>
      <xdr:row>79</xdr:row>
      <xdr:rowOff>12976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53559"/>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3291</xdr:rowOff>
    </xdr:from>
    <xdr:to>
      <xdr:col>41</xdr:col>
      <xdr:colOff>50800</xdr:colOff>
      <xdr:row>79</xdr:row>
      <xdr:rowOff>12976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7841"/>
          <a:ext cx="8890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128662</xdr:rowOff>
    </xdr:from>
    <xdr:to>
      <xdr:col>55</xdr:col>
      <xdr:colOff>50800</xdr:colOff>
      <xdr:row>79</xdr:row>
      <xdr:rowOff>58812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43589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130908</xdr:rowOff>
    </xdr:from>
    <xdr:to>
      <xdr:col>50</xdr:col>
      <xdr:colOff>165100</xdr:colOff>
      <xdr:row>79</xdr:row>
      <xdr:rowOff>61058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52185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9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129659</xdr:rowOff>
    </xdr:from>
    <xdr:to>
      <xdr:col>46</xdr:col>
      <xdr:colOff>38100</xdr:colOff>
      <xdr:row>79</xdr:row>
      <xdr:rowOff>59809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50936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133626</xdr:rowOff>
    </xdr:from>
    <xdr:to>
      <xdr:col>41</xdr:col>
      <xdr:colOff>101600</xdr:colOff>
      <xdr:row>79</xdr:row>
      <xdr:rowOff>63776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54903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123941</xdr:rowOff>
    </xdr:from>
    <xdr:to>
      <xdr:col>36</xdr:col>
      <xdr:colOff>165100</xdr:colOff>
      <xdr:row>79</xdr:row>
      <xdr:rowOff>54091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45218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57896</xdr:rowOff>
    </xdr:from>
    <xdr:to>
      <xdr:col>55</xdr:col>
      <xdr:colOff>0</xdr:colOff>
      <xdr:row>97</xdr:row>
      <xdr:rowOff>144010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88546"/>
          <a:ext cx="838200" cy="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141630</xdr:rowOff>
    </xdr:from>
    <xdr:to>
      <xdr:col>50</xdr:col>
      <xdr:colOff>114300</xdr:colOff>
      <xdr:row>97</xdr:row>
      <xdr:rowOff>144010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72280"/>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25402</xdr:rowOff>
    </xdr:from>
    <xdr:to>
      <xdr:col>45</xdr:col>
      <xdr:colOff>177800</xdr:colOff>
      <xdr:row>97</xdr:row>
      <xdr:rowOff>141630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56052"/>
          <a:ext cx="889000" cy="11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23614</xdr:rowOff>
    </xdr:from>
    <xdr:to>
      <xdr:col>41</xdr:col>
      <xdr:colOff>50800</xdr:colOff>
      <xdr:row>97</xdr:row>
      <xdr:rowOff>25402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4264"/>
          <a:ext cx="8890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7096</xdr:rowOff>
    </xdr:from>
    <xdr:to>
      <xdr:col>55</xdr:col>
      <xdr:colOff>50800</xdr:colOff>
      <xdr:row>97</xdr:row>
      <xdr:rowOff>108696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156973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93210</xdr:rowOff>
    </xdr:from>
    <xdr:to>
      <xdr:col>50</xdr:col>
      <xdr:colOff>165100</xdr:colOff>
      <xdr:row>98</xdr:row>
      <xdr:rowOff>23360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14487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90830</xdr:rowOff>
    </xdr:from>
    <xdr:to>
      <xdr:col>46</xdr:col>
      <xdr:colOff>38100</xdr:colOff>
      <xdr:row>98</xdr:row>
      <xdr:rowOff>20980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146052</xdr:rowOff>
    </xdr:from>
    <xdr:to>
      <xdr:col>41</xdr:col>
      <xdr:colOff>101600</xdr:colOff>
      <xdr:row>97</xdr:row>
      <xdr:rowOff>76202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67329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9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144264</xdr:rowOff>
    </xdr:from>
    <xdr:to>
      <xdr:col>36</xdr:col>
      <xdr:colOff>165100</xdr:colOff>
      <xdr:row>97</xdr:row>
      <xdr:rowOff>74414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65541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9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66647</xdr:rowOff>
    </xdr:from>
    <xdr:to>
      <xdr:col>85</xdr:col>
      <xdr:colOff>127000</xdr:colOff>
      <xdr:row>35</xdr:row>
      <xdr:rowOff>76271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67397"/>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63386</xdr:rowOff>
    </xdr:from>
    <xdr:to>
      <xdr:col>81</xdr:col>
      <xdr:colOff>50800</xdr:colOff>
      <xdr:row>35</xdr:row>
      <xdr:rowOff>66647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549786"/>
          <a:ext cx="889000" cy="5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63386</xdr:rowOff>
    </xdr:from>
    <xdr:to>
      <xdr:col>76</xdr:col>
      <xdr:colOff>114300</xdr:colOff>
      <xdr:row>33</xdr:row>
      <xdr:rowOff>72309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549786"/>
          <a:ext cx="889000" cy="18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72309</xdr:rowOff>
    </xdr:from>
    <xdr:to>
      <xdr:col>71</xdr:col>
      <xdr:colOff>177800</xdr:colOff>
      <xdr:row>35</xdr:row>
      <xdr:rowOff>61923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30159"/>
          <a:ext cx="889000" cy="3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25471</xdr:rowOff>
    </xdr:from>
    <xdr:to>
      <xdr:col>85</xdr:col>
      <xdr:colOff>177800</xdr:colOff>
      <xdr:row>35</xdr:row>
      <xdr:rowOff>127071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48348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7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15847</xdr:rowOff>
    </xdr:from>
    <xdr:to>
      <xdr:col>81</xdr:col>
      <xdr:colOff>101600</xdr:colOff>
      <xdr:row>35</xdr:row>
      <xdr:rowOff>117447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133974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12586</xdr:rowOff>
    </xdr:from>
    <xdr:to>
      <xdr:col>76</xdr:col>
      <xdr:colOff>165100</xdr:colOff>
      <xdr:row>32</xdr:row>
      <xdr:rowOff>114186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130713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27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21509</xdr:rowOff>
    </xdr:from>
    <xdr:to>
      <xdr:col>72</xdr:col>
      <xdr:colOff>38100</xdr:colOff>
      <xdr:row>33</xdr:row>
      <xdr:rowOff>123109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139636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45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11123</xdr:rowOff>
    </xdr:from>
    <xdr:to>
      <xdr:col>67</xdr:col>
      <xdr:colOff>101600</xdr:colOff>
      <xdr:row>35</xdr:row>
      <xdr:rowOff>112723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129250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162589</xdr:rowOff>
    </xdr:from>
    <xdr:to>
      <xdr:col>85</xdr:col>
      <xdr:colOff>127000</xdr:colOff>
      <xdr:row>56</xdr:row>
      <xdr:rowOff>165777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3789"/>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50386</xdr:rowOff>
    </xdr:from>
    <xdr:to>
      <xdr:col>81</xdr:col>
      <xdr:colOff>50800</xdr:colOff>
      <xdr:row>56</xdr:row>
      <xdr:rowOff>165777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8965786"/>
          <a:ext cx="889000" cy="80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50386</xdr:rowOff>
    </xdr:from>
    <xdr:to>
      <xdr:col>76</xdr:col>
      <xdr:colOff>114300</xdr:colOff>
      <xdr:row>57</xdr:row>
      <xdr:rowOff>7938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965786"/>
          <a:ext cx="889000" cy="8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7938</xdr:rowOff>
    </xdr:from>
    <xdr:to>
      <xdr:col>71</xdr:col>
      <xdr:colOff>177800</xdr:colOff>
      <xdr:row>57</xdr:row>
      <xdr:rowOff>92735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80588"/>
          <a:ext cx="889000" cy="8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111789</xdr:rowOff>
    </xdr:from>
    <xdr:to>
      <xdr:col>85</xdr:col>
      <xdr:colOff>177800</xdr:colOff>
      <xdr:row>57</xdr:row>
      <xdr:rowOff>41939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90216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114977</xdr:rowOff>
    </xdr:from>
    <xdr:to>
      <xdr:col>81</xdr:col>
      <xdr:colOff>101600</xdr:colOff>
      <xdr:row>57</xdr:row>
      <xdr:rowOff>45127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36254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0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171036</xdr:rowOff>
    </xdr:from>
    <xdr:to>
      <xdr:col>76</xdr:col>
      <xdr:colOff>165100</xdr:colOff>
      <xdr:row>52</xdr:row>
      <xdr:rowOff>101186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9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117713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69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128588</xdr:rowOff>
    </xdr:from>
    <xdr:to>
      <xdr:col>72</xdr:col>
      <xdr:colOff>38100</xdr:colOff>
      <xdr:row>57</xdr:row>
      <xdr:rowOff>58738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75265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41935</xdr:rowOff>
    </xdr:from>
    <xdr:to>
      <xdr:col>67</xdr:col>
      <xdr:colOff>101600</xdr:colOff>
      <xdr:row>57</xdr:row>
      <xdr:rowOff>143535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134662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136079</xdr:rowOff>
    </xdr:from>
    <xdr:to>
      <xdr:col>85</xdr:col>
      <xdr:colOff>127000</xdr:colOff>
      <xdr:row>98</xdr:row>
      <xdr:rowOff>136086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93817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136034</xdr:rowOff>
    </xdr:from>
    <xdr:to>
      <xdr:col>81</xdr:col>
      <xdr:colOff>50800</xdr:colOff>
      <xdr:row>98</xdr:row>
      <xdr:rowOff>136079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93813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129888</xdr:rowOff>
    </xdr:from>
    <xdr:to>
      <xdr:col>76</xdr:col>
      <xdr:colOff>114300</xdr:colOff>
      <xdr:row>98</xdr:row>
      <xdr:rowOff>136034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931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129888</xdr:rowOff>
    </xdr:from>
    <xdr:to>
      <xdr:col>71</xdr:col>
      <xdr:colOff>177800</xdr:colOff>
      <xdr:row>98</xdr:row>
      <xdr:rowOff>133572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931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85286</xdr:rowOff>
    </xdr:from>
    <xdr:to>
      <xdr:col>85</xdr:col>
      <xdr:colOff>177800</xdr:colOff>
      <xdr:row>99</xdr:row>
      <xdr:rowOff>15436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0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85279</xdr:rowOff>
    </xdr:from>
    <xdr:to>
      <xdr:col>81</xdr:col>
      <xdr:colOff>101600</xdr:colOff>
      <xdr:row>99</xdr:row>
      <xdr:rowOff>15429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6556</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698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85234</xdr:rowOff>
    </xdr:from>
    <xdr:to>
      <xdr:col>76</xdr:col>
      <xdr:colOff>165100</xdr:colOff>
      <xdr:row>99</xdr:row>
      <xdr:rowOff>15384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6511</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698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79088</xdr:rowOff>
    </xdr:from>
    <xdr:to>
      <xdr:col>72</xdr:col>
      <xdr:colOff>38100</xdr:colOff>
      <xdr:row>99</xdr:row>
      <xdr:rowOff>9238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365</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68428" y="169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82772</xdr:rowOff>
    </xdr:from>
    <xdr:to>
      <xdr:col>67</xdr:col>
      <xdr:colOff>101600</xdr:colOff>
      <xdr:row>99</xdr:row>
      <xdr:rowOff>12922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4049</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697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類似団体と比較すると、議会費、民生費、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消防費が高い数値となっている。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議会費：これまで大きな増減はないものの、主に物件費が類似団体と比べて高いため、類似団体に比して高い水準で推移している。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民生費：令和３年度は、第一保育所大規模改修工事を実施したため多額となっている。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令和６年度は、国民健康保険特別会計繰出金の増、定額減税補足給付金（調整給付）給付事業により増加した。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衛生費：令和６年度は、聖苑大規模改修工事、南部エコプラザ整備工事実施設計委託、北部エコプラザ整備工事により大きく増加した。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労働費：シルバー人材センターへの補助金であり、人件費の高騰により年々増加傾向にある。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消防費：令和４年度は、梅之郷地区津波一時避難所建設工事（繰越事業）により多額となっている。避難所整備は一通り完了したため、今後は平準化していく見込みである。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％である９億円の維持を目標としている。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実質収支額は、多少の変動があるものの、毎年度継続して黒字を確保している。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年度から概ね横ばいで推移している。本村においては、繰上償還金がなく、財政調整基金残高の変動もないため、実質単年度収支は、単年度収支と同値となる。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一般会計は、年度末の補正予算の精査による不要額の圧縮に努めているため比率が下がってきている。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農業集落排水処理事業会計（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：その他の会計（黒字））は、令和５年度からの公営企業会計化に伴い移行段階から事業費の精査に取り組んだため比率が下がった。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その他の会計は、概ね同水準で推移している。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いずれの会計も赤字額はなく、健全な財政運営を維持できている。今後も、特別会計及び公営企業会計を含めた全体的な財政運営に努めていく。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6435674</v>
      </c>
      <c r="BO4" s="371"/>
      <c r="BP4" s="371"/>
      <c r="BQ4" s="371"/>
      <c r="BR4" s="371"/>
      <c r="BS4" s="371"/>
      <c r="BT4" s="371"/>
      <c r="BU4" s="372"/>
      <c r="BV4" s="370">
        <v>5853539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6072997</v>
      </c>
      <c r="BO5" s="408"/>
      <c r="BP5" s="408"/>
      <c r="BQ5" s="408"/>
      <c r="BR5" s="408"/>
      <c r="BS5" s="408"/>
      <c r="BT5" s="408"/>
      <c r="BU5" s="409"/>
      <c r="BV5" s="407">
        <v>5534977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74.099999999999994</v>
      </c>
      <c r="CU5" s="405"/>
      <c r="CV5" s="405"/>
      <c r="CW5" s="405"/>
      <c r="CX5" s="405"/>
      <c r="CY5" s="405"/>
      <c r="CZ5" s="405"/>
      <c r="DA5" s="406"/>
      <c r="DB5" s="404">
        <v>74.7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362677</v>
      </c>
      <c r="BO6" s="408"/>
      <c r="BP6" s="408"/>
      <c r="BQ6" s="408"/>
      <c r="BR6" s="408"/>
      <c r="BS6" s="408"/>
      <c r="BT6" s="408"/>
      <c r="BU6" s="409"/>
      <c r="BV6" s="407">
        <v>318562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74.099999999999994</v>
      </c>
      <c r="CU6" s="445"/>
      <c r="CV6" s="445"/>
      <c r="CW6" s="445"/>
      <c r="CX6" s="445"/>
      <c r="CY6" s="445"/>
      <c r="CZ6" s="445"/>
      <c r="DA6" s="446"/>
      <c r="DB6" s="444">
        <v>74.7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28527</v>
      </c>
      <c r="BO7" s="408"/>
      <c r="BP7" s="408"/>
      <c r="BQ7" s="408"/>
      <c r="BR7" s="408"/>
      <c r="BS7" s="408"/>
      <c r="BT7" s="408"/>
      <c r="BU7" s="409"/>
      <c r="BV7" s="407">
        <v>26818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4872371</v>
      </c>
      <c r="CU7" s="408"/>
      <c r="CV7" s="408"/>
      <c r="CW7" s="408"/>
      <c r="CX7" s="408"/>
      <c r="CY7" s="408"/>
      <c r="CZ7" s="408"/>
      <c r="DA7" s="409"/>
      <c r="DB7" s="407">
        <v>4607500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334150</v>
      </c>
      <c r="BO8" s="408"/>
      <c r="BP8" s="408"/>
      <c r="BQ8" s="408"/>
      <c r="BR8" s="408"/>
      <c r="BS8" s="408"/>
      <c r="BT8" s="408"/>
      <c r="BU8" s="409"/>
      <c r="BV8" s="407">
        <v>291744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1.99</v>
      </c>
      <c r="CU8" s="448"/>
      <c r="CV8" s="448"/>
      <c r="CW8" s="448"/>
      <c r="CX8" s="448"/>
      <c r="CY8" s="448"/>
      <c r="CZ8" s="448"/>
      <c r="DA8" s="449"/>
      <c r="DB8" s="447">
        <v>1.94</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4575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42406</v>
      </c>
      <c r="BO9" s="408"/>
      <c r="BP9" s="408"/>
      <c r="BQ9" s="408"/>
      <c r="BR9" s="408"/>
      <c r="BS9" s="408"/>
      <c r="BT9" s="408"/>
      <c r="BU9" s="409"/>
      <c r="BV9" s="407">
        <v>-87753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0.1</v>
      </c>
      <c r="CU9" s="405"/>
      <c r="CV9" s="405"/>
      <c r="CW9" s="405"/>
      <c r="CX9" s="405"/>
      <c r="CY9" s="405"/>
      <c r="CZ9" s="405"/>
      <c r="DA9" s="406"/>
      <c r="DB9" s="404">
        <v>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4397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219733</v>
      </c>
      <c r="BO10" s="408"/>
      <c r="BP10" s="408"/>
      <c r="BQ10" s="408"/>
      <c r="BR10" s="408"/>
      <c r="BS10" s="408"/>
      <c r="BT10" s="408"/>
      <c r="BU10" s="409"/>
      <c r="BV10" s="407">
        <v>190140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219733</v>
      </c>
      <c r="BO12" s="408"/>
      <c r="BP12" s="408"/>
      <c r="BQ12" s="408"/>
      <c r="BR12" s="408"/>
      <c r="BS12" s="408"/>
      <c r="BT12" s="408"/>
      <c r="BU12" s="409"/>
      <c r="BV12" s="407">
        <v>190140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4212</v>
      </c>
      <c r="S13" s="492"/>
      <c r="T13" s="492"/>
      <c r="U13" s="492"/>
      <c r="V13" s="493"/>
      <c r="W13" s="423" t="s">
        <v>131</v>
      </c>
      <c r="X13" s="424"/>
      <c r="Y13" s="424"/>
      <c r="Z13" s="424"/>
      <c r="AA13" s="424"/>
      <c r="AB13" s="414"/>
      <c r="AC13" s="458">
        <v>232</v>
      </c>
      <c r="AD13" s="459"/>
      <c r="AE13" s="459"/>
      <c r="AF13" s="459"/>
      <c r="AG13" s="501"/>
      <c r="AH13" s="458">
        <v>279</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42406</v>
      </c>
      <c r="BO13" s="408"/>
      <c r="BP13" s="408"/>
      <c r="BQ13" s="408"/>
      <c r="BR13" s="408"/>
      <c r="BS13" s="408"/>
      <c r="BT13" s="408"/>
      <c r="BU13" s="409"/>
      <c r="BV13" s="407">
        <v>-87753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-0.6</v>
      </c>
      <c r="CU13" s="405"/>
      <c r="CV13" s="405"/>
      <c r="CW13" s="405"/>
      <c r="CX13" s="405"/>
      <c r="CY13" s="405"/>
      <c r="CZ13" s="405"/>
      <c r="DA13" s="406"/>
      <c r="DB13" s="404">
        <v>-0.6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4711</v>
      </c>
      <c r="S14" s="492"/>
      <c r="T14" s="492"/>
      <c r="U14" s="492"/>
      <c r="V14" s="493"/>
      <c r="W14" s="397"/>
      <c r="X14" s="398"/>
      <c r="Y14" s="398"/>
      <c r="Z14" s="398"/>
      <c r="AA14" s="398"/>
      <c r="AB14" s="387"/>
      <c r="AC14" s="494">
        <v>9.6999999999999993</v>
      </c>
      <c r="AD14" s="495"/>
      <c r="AE14" s="495"/>
      <c r="AF14" s="495"/>
      <c r="AG14" s="496"/>
      <c r="AH14" s="494">
        <v>11.7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4260</v>
      </c>
      <c r="S15" s="492"/>
      <c r="T15" s="492"/>
      <c r="U15" s="492"/>
      <c r="V15" s="493"/>
      <c r="W15" s="423" t="s">
        <v>137</v>
      </c>
      <c r="X15" s="424"/>
      <c r="Y15" s="424"/>
      <c r="Z15" s="424"/>
      <c r="AA15" s="424"/>
      <c r="AB15" s="414"/>
      <c r="AC15" s="458">
        <v>721</v>
      </c>
      <c r="AD15" s="459"/>
      <c r="AE15" s="459"/>
      <c r="AF15" s="459"/>
      <c r="AG15" s="501"/>
      <c r="AH15" s="458">
        <v>700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3732706</v>
      </c>
      <c r="BO15" s="371"/>
      <c r="BP15" s="371"/>
      <c r="BQ15" s="371"/>
      <c r="BR15" s="371"/>
      <c r="BS15" s="371"/>
      <c r="BT15" s="371"/>
      <c r="BU15" s="372"/>
      <c r="BV15" s="370">
        <v>3538096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30.1</v>
      </c>
      <c r="AD16" s="495"/>
      <c r="AE16" s="495"/>
      <c r="AF16" s="495"/>
      <c r="AG16" s="496"/>
      <c r="AH16" s="494">
        <v>29.3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1849291</v>
      </c>
      <c r="BO16" s="408"/>
      <c r="BP16" s="408"/>
      <c r="BQ16" s="408"/>
      <c r="BR16" s="408"/>
      <c r="BS16" s="408"/>
      <c r="BT16" s="408"/>
      <c r="BU16" s="409"/>
      <c r="BV16" s="407">
        <v>1816517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1443</v>
      </c>
      <c r="AD17" s="459"/>
      <c r="AE17" s="459"/>
      <c r="AF17" s="459"/>
      <c r="AG17" s="501"/>
      <c r="AH17" s="458">
        <v>1408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4872371</v>
      </c>
      <c r="BO17" s="408"/>
      <c r="BP17" s="408"/>
      <c r="BQ17" s="408"/>
      <c r="BR17" s="408"/>
      <c r="BS17" s="408"/>
      <c r="BT17" s="408"/>
      <c r="BU17" s="409"/>
      <c r="BV17" s="407">
        <v>4607500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22.43</v>
      </c>
      <c r="M18" s="534"/>
      <c r="N18" s="534"/>
      <c r="O18" s="534"/>
      <c r="P18" s="534"/>
      <c r="Q18" s="534"/>
      <c r="R18" s="535"/>
      <c r="S18" s="535"/>
      <c r="T18" s="535"/>
      <c r="U18" s="535"/>
      <c r="V18" s="536"/>
      <c r="W18" s="425"/>
      <c r="X18" s="426"/>
      <c r="Y18" s="426"/>
      <c r="Z18" s="426"/>
      <c r="AA18" s="426"/>
      <c r="AB18" s="417"/>
      <c r="AC18" s="537">
        <v>60.2</v>
      </c>
      <c r="AD18" s="538"/>
      <c r="AE18" s="538"/>
      <c r="AF18" s="538"/>
      <c r="AG18" s="539"/>
      <c r="AH18" s="537">
        <v>59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3759639</v>
      </c>
      <c r="BO18" s="408"/>
      <c r="BP18" s="408"/>
      <c r="BQ18" s="408"/>
      <c r="BR18" s="408"/>
      <c r="BS18" s="408"/>
      <c r="BT18" s="408"/>
      <c r="BU18" s="409"/>
      <c r="BV18" s="407">
        <v>3479774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204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5799863</v>
      </c>
      <c r="BO19" s="408"/>
      <c r="BP19" s="408"/>
      <c r="BQ19" s="408"/>
      <c r="BR19" s="408"/>
      <c r="BS19" s="408"/>
      <c r="BT19" s="408"/>
      <c r="BU19" s="409"/>
      <c r="BV19" s="407">
        <v>5316543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1506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95592</v>
      </c>
      <c r="BO22" s="371"/>
      <c r="BP22" s="371"/>
      <c r="BQ22" s="371"/>
      <c r="BR22" s="371"/>
      <c r="BS22" s="371"/>
      <c r="BT22" s="371"/>
      <c r="BU22" s="372"/>
      <c r="BV22" s="370">
        <v>102944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t="s">
        <v>122</v>
      </c>
      <c r="BO23" s="408"/>
      <c r="BP23" s="408"/>
      <c r="BQ23" s="408"/>
      <c r="BR23" s="408"/>
      <c r="BS23" s="408"/>
      <c r="BT23" s="408"/>
      <c r="BU23" s="409"/>
      <c r="BV23" s="407" t="s">
        <v>122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8400</v>
      </c>
      <c r="R24" s="459"/>
      <c r="S24" s="459"/>
      <c r="T24" s="459"/>
      <c r="U24" s="459"/>
      <c r="V24" s="501"/>
      <c r="W24" s="553"/>
      <c r="X24" s="554"/>
      <c r="Y24" s="555"/>
      <c r="Z24" s="457" t="s">
        <v>162</v>
      </c>
      <c r="AA24" s="437"/>
      <c r="AB24" s="437"/>
      <c r="AC24" s="437"/>
      <c r="AD24" s="437"/>
      <c r="AE24" s="437"/>
      <c r="AF24" s="437"/>
      <c r="AG24" s="438"/>
      <c r="AH24" s="458">
        <v>102</v>
      </c>
      <c r="AI24" s="459"/>
      <c r="AJ24" s="459"/>
      <c r="AK24" s="459"/>
      <c r="AL24" s="501"/>
      <c r="AM24" s="458">
        <v>299064</v>
      </c>
      <c r="AN24" s="459"/>
      <c r="AO24" s="459"/>
      <c r="AP24" s="459"/>
      <c r="AQ24" s="459"/>
      <c r="AR24" s="501"/>
      <c r="AS24" s="458">
        <v>2932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95592</v>
      </c>
      <c r="BO24" s="408"/>
      <c r="BP24" s="408"/>
      <c r="BQ24" s="408"/>
      <c r="BR24" s="408"/>
      <c r="BS24" s="408"/>
      <c r="BT24" s="408"/>
      <c r="BU24" s="409"/>
      <c r="BV24" s="407">
        <v>102944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8059</v>
      </c>
      <c r="BO25" s="371"/>
      <c r="BP25" s="371"/>
      <c r="BQ25" s="371"/>
      <c r="BR25" s="371"/>
      <c r="BS25" s="371"/>
      <c r="BT25" s="371"/>
      <c r="BU25" s="372"/>
      <c r="BV25" s="370">
        <v>19165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314348</v>
      </c>
      <c r="BO27" s="530"/>
      <c r="BP27" s="530"/>
      <c r="BQ27" s="530"/>
      <c r="BR27" s="530"/>
      <c r="BS27" s="530"/>
      <c r="BT27" s="530"/>
      <c r="BU27" s="531"/>
      <c r="BV27" s="529">
        <v>314040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900000</v>
      </c>
      <c r="BO28" s="371"/>
      <c r="BP28" s="371"/>
      <c r="BQ28" s="371"/>
      <c r="BR28" s="371"/>
      <c r="BS28" s="371"/>
      <c r="BT28" s="371"/>
      <c r="BU28" s="372"/>
      <c r="BV28" s="370">
        <v>900000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2900</v>
      </c>
      <c r="R29" s="459"/>
      <c r="S29" s="459"/>
      <c r="T29" s="459"/>
      <c r="U29" s="459"/>
      <c r="V29" s="501"/>
      <c r="W29" s="556"/>
      <c r="X29" s="557"/>
      <c r="Y29" s="558"/>
      <c r="Z29" s="457" t="s">
        <v>177</v>
      </c>
      <c r="AA29" s="437"/>
      <c r="AB29" s="437"/>
      <c r="AC29" s="437"/>
      <c r="AD29" s="437"/>
      <c r="AE29" s="437"/>
      <c r="AF29" s="437"/>
      <c r="AG29" s="438"/>
      <c r="AH29" s="458">
        <v>102</v>
      </c>
      <c r="AI29" s="459"/>
      <c r="AJ29" s="459"/>
      <c r="AK29" s="459"/>
      <c r="AL29" s="501"/>
      <c r="AM29" s="458">
        <v>299064</v>
      </c>
      <c r="AN29" s="459"/>
      <c r="AO29" s="459"/>
      <c r="AP29" s="459"/>
      <c r="AQ29" s="459"/>
      <c r="AR29" s="501"/>
      <c r="AS29" s="458">
        <v>2932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28527</v>
      </c>
      <c r="BO29" s="408"/>
      <c r="BP29" s="408"/>
      <c r="BQ29" s="408"/>
      <c r="BR29" s="408"/>
      <c r="BS29" s="408"/>
      <c r="BT29" s="408"/>
      <c r="BU29" s="409"/>
      <c r="BV29" s="407">
        <v>28473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7259517</v>
      </c>
      <c r="BO30" s="530"/>
      <c r="BP30" s="530"/>
      <c r="BQ30" s="530"/>
      <c r="BR30" s="530"/>
      <c r="BS30" s="530"/>
      <c r="BT30" s="530"/>
      <c r="BU30" s="531"/>
      <c r="BV30" s="529">
        <v>6979444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農業集落排水処理施設事業会計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愛知県市町村職員退職手当組合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海部地区水防事務組合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海部南部消防組合（一般会計）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海部南部消防組合（消防指令センター特別会計）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海部地区環境事務組合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海部南部広域事務組合（一般会計）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海部南部広域事務組合（障害者総合支援特別会計）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海部地区急病診療所組合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海部南部水道企業団</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愛知県後期高齢者医療広域連合（一般会計）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upPUlqTbooO0NNFHylrlWeZ3bm/6R2dosNVtshnHlJxLM8tE00hPwSugLGU/z8pCgDAQc3mNhhf+LE+COTOGA==" saltValue="eXgg7pFe519WSu+D2Xih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8.49</v>
      </c>
      <c r="G34" s="33">
        <v>8.34</v>
      </c>
      <c r="H34" s="33">
        <v>7.95</v>
      </c>
      <c r="I34" s="33">
        <v>6.33</v>
      </c>
      <c r="J34" s="34">
        <v>6.85</v>
      </c>
      <c r="K34" s="22"/>
      <c r="L34" s="22"/>
      <c r="M34" s="22"/>
      <c r="N34" s="22"/>
      <c r="O34" s="22"/>
      <c r="P34" s="22"/>
    </row>
    <row r="35" spans="1:16" ht="39" customHeight="1" x14ac:dyDescent="0.15">
      <c r="A35" s="22"/>
      <c r="B35" s="35"/>
      <c r="C35" s="1145" t="s">
        <v>535</v>
      </c>
      <c r="D35" s="1146"/>
      <c r="E35" s="1147"/>
      <c r="F35" s="36">
        <v>0.51</v>
      </c>
      <c r="G35" s="37">
        <v>0.23</v>
      </c>
      <c r="H35" s="37">
        <v>0.34</v>
      </c>
      <c r="I35" s="37">
        <v>0.38</v>
      </c>
      <c r="J35" s="38">
        <v>0.83</v>
      </c>
      <c r="K35" s="22"/>
      <c r="L35" s="22"/>
      <c r="M35" s="22"/>
      <c r="N35" s="22"/>
      <c r="O35" s="22"/>
      <c r="P35" s="22"/>
    </row>
    <row r="36" spans="1:16" ht="39" customHeight="1" x14ac:dyDescent="0.15">
      <c r="A36" s="22"/>
      <c r="B36" s="35"/>
      <c r="C36" s="1145" t="s">
        <v>536</v>
      </c>
      <c r="D36" s="1146"/>
      <c r="E36" s="1147"/>
      <c r="F36" s="36" t="s">
        <v>489</v>
      </c>
      <c r="G36" s="37" t="s">
        <v>489</v>
      </c>
      <c r="H36" s="37" t="s">
        <v>489</v>
      </c>
      <c r="I36" s="37">
        <v>0.21</v>
      </c>
      <c r="J36" s="38">
        <v>0.21</v>
      </c>
      <c r="K36" s="22"/>
      <c r="L36" s="22"/>
      <c r="M36" s="22"/>
      <c r="N36" s="22"/>
      <c r="O36" s="22"/>
      <c r="P36" s="22"/>
    </row>
    <row r="37" spans="1:16" ht="39" customHeight="1" x14ac:dyDescent="0.15">
      <c r="A37" s="22"/>
      <c r="B37" s="35"/>
      <c r="C37" s="1145" t="s">
        <v>537</v>
      </c>
      <c r="D37" s="1146"/>
      <c r="E37" s="1147"/>
      <c r="F37" s="36">
        <v>0.35</v>
      </c>
      <c r="G37" s="37">
        <v>0.25</v>
      </c>
      <c r="H37" s="37">
        <v>0.11</v>
      </c>
      <c r="I37" s="37">
        <v>0.15</v>
      </c>
      <c r="J37" s="38">
        <v>0.2</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t="s">
        <v>489</v>
      </c>
      <c r="G41" s="37" t="s">
        <v>489</v>
      </c>
      <c r="H41" s="37" t="s">
        <v>489</v>
      </c>
      <c r="I41" s="37" t="s">
        <v>489</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2.89</v>
      </c>
      <c r="G43" s="42">
        <v>0.06</v>
      </c>
      <c r="H43" s="42">
        <v>0.19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CNv9HkjoXLZtmT/OgmKImxL6oVDi2GLoIUek7hCMIBTx8z9E7TbhtU1UUYybiJ+laGHas4jqSU9aVt5ipCFAA==" saltValue="U2Cjdl0ZNjodwhDMAw6y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v>
      </c>
      <c r="L45" s="60">
        <v>20</v>
      </c>
      <c r="M45" s="60">
        <v>7</v>
      </c>
      <c r="N45" s="60">
        <v>7</v>
      </c>
      <c r="O45" s="61">
        <v>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v>
      </c>
      <c r="L48" s="64">
        <v>27</v>
      </c>
      <c r="M48" s="64">
        <v>25</v>
      </c>
      <c r="N48" s="64">
        <v>24</v>
      </c>
      <c r="O48" s="65">
        <v>13</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4</v>
      </c>
      <c r="M49" s="64">
        <v>7</v>
      </c>
      <c r="N49" s="64">
        <v>7</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21</v>
      </c>
      <c r="L50" s="64">
        <v>21</v>
      </c>
      <c r="M50" s="64">
        <v>21</v>
      </c>
      <c r="N50" s="64">
        <v>15</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110</v>
      </c>
      <c r="L52" s="64">
        <v>103</v>
      </c>
      <c r="M52" s="64">
        <v>95</v>
      </c>
      <c r="N52" s="64">
        <v>83</v>
      </c>
      <c r="O52" s="65">
        <v>67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-48</v>
      </c>
      <c r="L53" s="69">
        <v>-31</v>
      </c>
      <c r="M53" s="69">
        <v>-35</v>
      </c>
      <c r="N53" s="69">
        <v>-30</v>
      </c>
      <c r="O53" s="70">
        <v>-29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15">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CoLytq/DsfIVnH9OuD8exG0JLV2hfroAC+CSxVqRVt+LRGO8zKcdQDtujnzxuWx2Ohf227+sj3oLNzR/pa0A==" saltValue="OFh/ilP2xkh16UlUMqSX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137</v>
      </c>
      <c r="J41" s="344">
        <v>118</v>
      </c>
      <c r="K41" s="344">
        <v>110</v>
      </c>
      <c r="L41" s="344">
        <v>103</v>
      </c>
      <c r="M41" s="345">
        <v>96</v>
      </c>
    </row>
    <row r="42" spans="2:13" ht="27.75" customHeight="1" x14ac:dyDescent="0.15">
      <c r="B42" s="1186"/>
      <c r="C42" s="1187"/>
      <c r="D42" s="106"/>
      <c r="E42" s="1192" t="s">
        <v>32</v>
      </c>
      <c r="F42" s="1192"/>
      <c r="G42" s="1192"/>
      <c r="H42" s="1193"/>
      <c r="I42" s="346">
        <v>53</v>
      </c>
      <c r="J42" s="347">
        <v>38</v>
      </c>
      <c r="K42" s="347">
        <v>23</v>
      </c>
      <c r="L42" s="347">
        <v>8</v>
      </c>
      <c r="M42" s="348" t="s">
        <v>489</v>
      </c>
    </row>
    <row r="43" spans="2:13" ht="27.75" customHeight="1" x14ac:dyDescent="0.15">
      <c r="B43" s="1186"/>
      <c r="C43" s="1187"/>
      <c r="D43" s="106"/>
      <c r="E43" s="1192" t="s">
        <v>33</v>
      </c>
      <c r="F43" s="1192"/>
      <c r="G43" s="1192"/>
      <c r="H43" s="1193"/>
      <c r="I43" s="346">
        <v>99</v>
      </c>
      <c r="J43" s="347">
        <v>67</v>
      </c>
      <c r="K43" s="347">
        <v>30</v>
      </c>
      <c r="L43" s="347">
        <v>14</v>
      </c>
      <c r="M43" s="348">
        <v>3</v>
      </c>
    </row>
    <row r="44" spans="2:13" ht="27.75" customHeight="1" x14ac:dyDescent="0.15">
      <c r="B44" s="1186"/>
      <c r="C44" s="1187"/>
      <c r="D44" s="106"/>
      <c r="E44" s="1192" t="s">
        <v>34</v>
      </c>
      <c r="F44" s="1192"/>
      <c r="G44" s="1192"/>
      <c r="H44" s="1193"/>
      <c r="I44" s="346">
        <v>64</v>
      </c>
      <c r="J44" s="347">
        <v>77</v>
      </c>
      <c r="K44" s="347">
        <v>65</v>
      </c>
      <c r="L44" s="347">
        <v>289</v>
      </c>
      <c r="M44" s="348">
        <v>733</v>
      </c>
    </row>
    <row r="45" spans="2:13" ht="27.75" customHeight="1" x14ac:dyDescent="0.15">
      <c r="B45" s="1186"/>
      <c r="C45" s="1187"/>
      <c r="D45" s="106"/>
      <c r="E45" s="1192" t="s">
        <v>35</v>
      </c>
      <c r="F45" s="1192"/>
      <c r="G45" s="1192"/>
      <c r="H45" s="1193"/>
      <c r="I45" s="346">
        <v>382</v>
      </c>
      <c r="J45" s="347">
        <v>143</v>
      </c>
      <c r="K45" s="347">
        <v>288</v>
      </c>
      <c r="L45" s="347">
        <v>257</v>
      </c>
      <c r="M45" s="348">
        <v>212</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8271</v>
      </c>
      <c r="J50" s="347">
        <v>7876</v>
      </c>
      <c r="K50" s="347">
        <v>7628</v>
      </c>
      <c r="L50" s="347">
        <v>8219</v>
      </c>
      <c r="M50" s="348">
        <v>8450</v>
      </c>
    </row>
    <row r="51" spans="2:13" ht="27.75" customHeight="1" x14ac:dyDescent="0.15">
      <c r="B51" s="1186"/>
      <c r="C51" s="1187"/>
      <c r="D51" s="106"/>
      <c r="E51" s="1192" t="s">
        <v>42</v>
      </c>
      <c r="F51" s="1192"/>
      <c r="G51" s="1192"/>
      <c r="H51" s="1193"/>
      <c r="I51" s="346" t="s">
        <v>489</v>
      </c>
      <c r="J51" s="347" t="s">
        <v>489</v>
      </c>
      <c r="K51" s="347" t="s">
        <v>489</v>
      </c>
      <c r="L51" s="347" t="s">
        <v>489</v>
      </c>
      <c r="M51" s="348" t="s">
        <v>489</v>
      </c>
    </row>
    <row r="52" spans="2:13" ht="27.75" customHeight="1" x14ac:dyDescent="0.15">
      <c r="B52" s="1188"/>
      <c r="C52" s="1189"/>
      <c r="D52" s="106"/>
      <c r="E52" s="1192" t="s">
        <v>43</v>
      </c>
      <c r="F52" s="1192"/>
      <c r="G52" s="1192"/>
      <c r="H52" s="1193"/>
      <c r="I52" s="346">
        <v>574</v>
      </c>
      <c r="J52" s="347">
        <v>483</v>
      </c>
      <c r="K52" s="347">
        <v>391</v>
      </c>
      <c r="L52" s="347">
        <v>453</v>
      </c>
      <c r="M52" s="348">
        <v>663</v>
      </c>
    </row>
    <row r="53" spans="2:13" ht="27.75" customHeight="1" thickBot="1" x14ac:dyDescent="0.2">
      <c r="B53" s="1199" t="s">
        <v>19</v>
      </c>
      <c r="C53" s="1200"/>
      <c r="D53" s="110"/>
      <c r="E53" s="1201" t="s">
        <v>44</v>
      </c>
      <c r="F53" s="1201"/>
      <c r="G53" s="1201"/>
      <c r="H53" s="1202"/>
      <c r="I53" s="349">
        <v>-8110</v>
      </c>
      <c r="J53" s="350">
        <v>-7916</v>
      </c>
      <c r="K53" s="350">
        <v>-7503</v>
      </c>
      <c r="L53" s="350">
        <v>-8002</v>
      </c>
      <c r="M53" s="351">
        <v>-8069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5X9sLVkrL4MPr6bAQYFQsdZ/C7Dnkd19U8Wz2ky6Dv+YHut1vZjRneITPsvwyDhyzjYJ2ZX1ibmW4RPtvvonA==" saltValue="UFN2La8npomN5qlGiL0N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900</v>
      </c>
      <c r="G55" s="352">
        <v>900</v>
      </c>
      <c r="H55" s="353">
        <v>900</v>
      </c>
    </row>
    <row r="56" spans="2:8" ht="52.5" customHeight="1" x14ac:dyDescent="0.15">
      <c r="B56" s="122"/>
      <c r="C56" s="1210" t="s">
        <v>47</v>
      </c>
      <c r="D56" s="1210"/>
      <c r="E56" s="1211"/>
      <c r="F56" s="354">
        <v>28</v>
      </c>
      <c r="G56" s="354">
        <v>28</v>
      </c>
      <c r="H56" s="355">
        <v>29</v>
      </c>
    </row>
    <row r="57" spans="2:8" ht="53.25" customHeight="1" x14ac:dyDescent="0.15">
      <c r="B57" s="122"/>
      <c r="C57" s="1212" t="s">
        <v>48</v>
      </c>
      <c r="D57" s="1212"/>
      <c r="E57" s="1213"/>
      <c r="F57" s="356">
        <v>6352</v>
      </c>
      <c r="G57" s="356">
        <v>6979</v>
      </c>
      <c r="H57" s="357">
        <v>7260</v>
      </c>
    </row>
    <row r="58" spans="2:8" ht="45.75" customHeight="1" x14ac:dyDescent="0.15">
      <c r="B58" s="123"/>
      <c r="C58" s="1214" t="s">
        <v>561</v>
      </c>
      <c r="D58" s="1215"/>
      <c r="E58" s="1216"/>
      <c r="F58" s="358">
        <v>5703</v>
      </c>
      <c r="G58" s="358">
        <v>6330</v>
      </c>
      <c r="H58" s="359">
        <v>6610</v>
      </c>
    </row>
    <row r="59" spans="2:8" ht="45.75" customHeight="1" x14ac:dyDescent="0.15">
      <c r="B59" s="123"/>
      <c r="C59" s="1214" t="s">
        <v>562</v>
      </c>
      <c r="D59" s="1215"/>
      <c r="E59" s="1216"/>
      <c r="F59" s="358">
        <v>510</v>
      </c>
      <c r="G59" s="358">
        <v>510</v>
      </c>
      <c r="H59" s="359">
        <v>510</v>
      </c>
    </row>
    <row r="60" spans="2:8" ht="45.75" customHeight="1" x14ac:dyDescent="0.15">
      <c r="B60" s="123"/>
      <c r="C60" s="1214" t="s">
        <v>563</v>
      </c>
      <c r="D60" s="1215"/>
      <c r="E60" s="1216"/>
      <c r="F60" s="358">
        <v>139</v>
      </c>
      <c r="G60" s="358">
        <v>139</v>
      </c>
      <c r="H60" s="359">
        <v>140</v>
      </c>
    </row>
    <row r="61" spans="2:8" ht="45.75" customHeight="1" x14ac:dyDescent="0.15">
      <c r="B61" s="123"/>
      <c r="C61" s="1214"/>
      <c r="D61" s="1215"/>
      <c r="E61" s="1216"/>
      <c r="F61" s="358"/>
      <c r="G61" s="358"/>
      <c r="H61" s="359"/>
    </row>
    <row r="62" spans="2:8" ht="45.75" customHeight="1" thickBot="1" x14ac:dyDescent="0.2">
      <c r="B62" s="124"/>
      <c r="C62" s="1203"/>
      <c r="D62" s="1204"/>
      <c r="E62" s="1205"/>
      <c r="F62" s="360"/>
      <c r="G62" s="360"/>
      <c r="H62" s="361"/>
    </row>
    <row r="63" spans="2:8" ht="52.5" customHeight="1" thickBot="1" x14ac:dyDescent="0.2">
      <c r="B63" s="125"/>
      <c r="C63" s="1206" t="s">
        <v>49</v>
      </c>
      <c r="D63" s="1206"/>
      <c r="E63" s="1207"/>
      <c r="F63" s="362">
        <v>7281</v>
      </c>
      <c r="G63" s="362">
        <v>7908</v>
      </c>
      <c r="H63" s="363">
        <v>8188</v>
      </c>
    </row>
    <row r="64" spans="2:8" x14ac:dyDescent="0.15"/>
  </sheetData>
  <sheetProtection algorithmName="SHA-512" hashValue="+u1ItLVAQU8iLW1IPMxjETtU3EXvq8o9ZMnQF+n5uINhpl1RvsKKzN3qsUjD7BplnUH4dXh1EFG5jrwauglkgw==" saltValue="p8CObw0sNH1tANWL3h0ui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265102</v>
      </c>
      <c r="E3" s="144"/>
      <c r="F3" s="145">
        <v>263613</v>
      </c>
      <c r="G3" s="146"/>
      <c r="H3" s="147"/>
    </row>
    <row r="4" spans="1:8" x14ac:dyDescent="0.15">
      <c r="A4" s="148"/>
      <c r="B4" s="149"/>
      <c r="C4" s="150"/>
      <c r="D4" s="151">
        <v>214482</v>
      </c>
      <c r="E4" s="152"/>
      <c r="F4" s="153">
        <v>128823</v>
      </c>
      <c r="G4" s="154"/>
      <c r="H4" s="155"/>
    </row>
    <row r="5" spans="1:8" x14ac:dyDescent="0.15">
      <c r="A5" s="136" t="s">
        <v>521</v>
      </c>
      <c r="B5" s="141"/>
      <c r="C5" s="142"/>
      <c r="D5" s="143">
        <v>297023</v>
      </c>
      <c r="E5" s="144"/>
      <c r="F5" s="145">
        <v>330026</v>
      </c>
      <c r="G5" s="146"/>
      <c r="H5" s="147"/>
    </row>
    <row r="6" spans="1:8" x14ac:dyDescent="0.15">
      <c r="A6" s="148"/>
      <c r="B6" s="149"/>
      <c r="C6" s="150"/>
      <c r="D6" s="151">
        <v>223952</v>
      </c>
      <c r="E6" s="152"/>
      <c r="F6" s="153">
        <v>141075</v>
      </c>
      <c r="G6" s="154"/>
      <c r="H6" s="155"/>
    </row>
    <row r="7" spans="1:8" x14ac:dyDescent="0.15">
      <c r="A7" s="136" t="s">
        <v>522</v>
      </c>
      <c r="B7" s="141"/>
      <c r="C7" s="142"/>
      <c r="D7" s="143">
        <v>437257</v>
      </c>
      <c r="E7" s="144"/>
      <c r="F7" s="145">
        <v>278179</v>
      </c>
      <c r="G7" s="146"/>
      <c r="H7" s="147"/>
    </row>
    <row r="8" spans="1:8" x14ac:dyDescent="0.15">
      <c r="A8" s="148"/>
      <c r="B8" s="149"/>
      <c r="C8" s="150"/>
      <c r="D8" s="151">
        <v>339256</v>
      </c>
      <c r="E8" s="152"/>
      <c r="F8" s="153">
        <v>122182</v>
      </c>
      <c r="G8" s="154"/>
      <c r="H8" s="155"/>
    </row>
    <row r="9" spans="1:8" x14ac:dyDescent="0.15">
      <c r="A9" s="136" t="s">
        <v>523</v>
      </c>
      <c r="B9" s="141"/>
      <c r="C9" s="142"/>
      <c r="D9" s="143">
        <v>98485</v>
      </c>
      <c r="E9" s="144"/>
      <c r="F9" s="145">
        <v>283153</v>
      </c>
      <c r="G9" s="146"/>
      <c r="H9" s="147"/>
    </row>
    <row r="10" spans="1:8" x14ac:dyDescent="0.15">
      <c r="A10" s="148"/>
      <c r="B10" s="149"/>
      <c r="C10" s="150"/>
      <c r="D10" s="151">
        <v>83495</v>
      </c>
      <c r="E10" s="152"/>
      <c r="F10" s="153">
        <v>127593</v>
      </c>
      <c r="G10" s="154"/>
      <c r="H10" s="155"/>
    </row>
    <row r="11" spans="1:8" x14ac:dyDescent="0.15">
      <c r="A11" s="136" t="s">
        <v>524</v>
      </c>
      <c r="B11" s="141"/>
      <c r="C11" s="142"/>
      <c r="D11" s="143">
        <v>183289</v>
      </c>
      <c r="E11" s="144"/>
      <c r="F11" s="145">
        <v>262169</v>
      </c>
      <c r="G11" s="146"/>
      <c r="H11" s="147"/>
    </row>
    <row r="12" spans="1:8" x14ac:dyDescent="0.15">
      <c r="A12" s="148"/>
      <c r="B12" s="149"/>
      <c r="C12" s="156"/>
      <c r="D12" s="151">
        <v>173222</v>
      </c>
      <c r="E12" s="152"/>
      <c r="F12" s="153">
        <v>152658</v>
      </c>
      <c r="G12" s="154"/>
      <c r="H12" s="155"/>
    </row>
    <row r="13" spans="1:8" x14ac:dyDescent="0.15">
      <c r="A13" s="136"/>
      <c r="B13" s="141"/>
      <c r="C13" s="157"/>
      <c r="D13" s="158">
        <v>256231</v>
      </c>
      <c r="E13" s="159"/>
      <c r="F13" s="160">
        <v>283428</v>
      </c>
      <c r="G13" s="161"/>
      <c r="H13" s="147"/>
    </row>
    <row r="14" spans="1:8" x14ac:dyDescent="0.15">
      <c r="A14" s="148"/>
      <c r="B14" s="149"/>
      <c r="C14" s="150"/>
      <c r="D14" s="151">
        <v>206881</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8.49</v>
      </c>
      <c r="C19" s="162">
        <f>ROUND(VALUE(SUBSTITUTE(実質収支比率等に係る経年分析!G$48,"▲","-")),2)</f>
        <v>8.34</v>
      </c>
      <c r="D19" s="162">
        <f>ROUND(VALUE(SUBSTITUTE(実質収支比率等に係る経年分析!H$48,"▲","-")),2)</f>
        <v>7.95</v>
      </c>
      <c r="E19" s="162">
        <f>ROUND(VALUE(SUBSTITUTE(実質収支比率等に係る経年分析!I$48,"▲","-")),2)</f>
        <v>6.33</v>
      </c>
      <c r="F19" s="162">
        <f>ROUND(VALUE(SUBSTITUTE(実質収支比率等に係る経年分析!J$48,"▲","-")),2)</f>
        <v>6.86</v>
      </c>
    </row>
    <row r="20" spans="1:11" x14ac:dyDescent="0.15">
      <c r="A20" s="162" t="s">
        <v>53</v>
      </c>
      <c r="B20" s="162">
        <f>ROUND(VALUE(SUBSTITUTE(実質収支比率等に係る経年分析!F$47,"▲","-")),2)</f>
        <v>19.559999999999999</v>
      </c>
      <c r="C20" s="162">
        <f>ROUND(VALUE(SUBSTITUTE(実質収支比率等に係る経年分析!G$47,"▲","-")),2)</f>
        <v>20.3</v>
      </c>
      <c r="D20" s="162">
        <f>ROUND(VALUE(SUBSTITUTE(実質収支比率等に係る経年分析!H$47,"▲","-")),2)</f>
        <v>18.86</v>
      </c>
      <c r="E20" s="162">
        <f>ROUND(VALUE(SUBSTITUTE(実質収支比率等に係る経年分析!I$47,"▲","-")),2)</f>
        <v>19.53</v>
      </c>
      <c r="F20" s="162">
        <f>ROUND(VALUE(SUBSTITUTE(実質収支比率等に係る経年分析!J$47,"▲","-")),2)</f>
        <v>18.47</v>
      </c>
    </row>
    <row r="21" spans="1:11" x14ac:dyDescent="0.15">
      <c r="A21" s="162" t="s">
        <v>54</v>
      </c>
      <c r="B21" s="162">
        <f>IF(ISNUMBER(VALUE(SUBSTITUTE(実質収支比率等に係る経年分析!F$49,"▲","-"))),ROUND(VALUE(SUBSTITUTE(実質収支比率等に係る経年分析!F$49,"▲","-")),2),NA())</f>
        <v>0.14000000000000001</v>
      </c>
      <c r="C21" s="162">
        <f>IF(ISNUMBER(VALUE(SUBSTITUTE(実質収支比率等に係る経年分析!G$49,"▲","-"))),ROUND(VALUE(SUBSTITUTE(実質収支比率等に係る経年分析!G$49,"▲","-")),2),NA())</f>
        <v>-0.47</v>
      </c>
      <c r="D21" s="162">
        <f>IF(ISNUMBER(VALUE(SUBSTITUTE(実質収支比率等に係る経年分析!H$49,"▲","-"))),ROUND(VALUE(SUBSTITUTE(実質収支比率等に係る経年分析!H$49,"▲","-")),2),NA())</f>
        <v>0.2</v>
      </c>
      <c r="E21" s="162">
        <f>IF(ISNUMBER(VALUE(SUBSTITUTE(実質収支比率等に係る経年分析!I$49,"▲","-"))),ROUND(VALUE(SUBSTITUTE(実質収支比率等に係る経年分析!I$49,"▲","-")),2),NA())</f>
        <v>-1.9</v>
      </c>
      <c r="F21" s="162">
        <f>IF(ISNUMBER(VALUE(SUBSTITUTE(実質収支比率等に係る経年分析!J$49,"▲","-"))),ROUND(VALUE(SUBSTITUTE(実質収支比率等に係る経年分析!J$49,"▲","-")),2),NA())</f>
        <v>0.87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2.89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宅地造成事業特別会計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介護保険特別会計（サービス事業勘定）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v>
      </c>
    </row>
    <row r="34" spans="1:16" x14ac:dyDescent="0.15">
      <c r="A34" s="163" t="str">
        <f>IF(連結実質赤字比率に係る赤字・黒字の構成分析!C$36="",NA(),連結実質赤字比率に係る赤字・黒字の構成分析!C$36)</f>
        <v>農業集落排水処理施設事業会計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0.21</v>
      </c>
    </row>
    <row r="35" spans="1:16" x14ac:dyDescent="0.15">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110</v>
      </c>
      <c r="E42" s="164"/>
      <c r="F42" s="164"/>
      <c r="G42" s="164">
        <f>'実質公債費比率（分子）の構造'!L$52</f>
        <v>103</v>
      </c>
      <c r="H42" s="164"/>
      <c r="I42" s="164"/>
      <c r="J42" s="164">
        <f>'実質公債費比率（分子）の構造'!M$52</f>
        <v>95</v>
      </c>
      <c r="K42" s="164"/>
      <c r="L42" s="164"/>
      <c r="M42" s="164">
        <f>'実質公債費比率（分子）の構造'!N$52</f>
        <v>83</v>
      </c>
      <c r="N42" s="164"/>
      <c r="O42" s="164"/>
      <c r="P42" s="164">
        <f>'実質公債費比率（分子）の構造'!O$52</f>
        <v>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21</v>
      </c>
      <c r="F44" s="164"/>
      <c r="G44" s="164"/>
      <c r="H44" s="164">
        <f>'実質公債費比率（分子）の構造'!M$50</f>
        <v>21</v>
      </c>
      <c r="I44" s="164"/>
      <c r="J44" s="164"/>
      <c r="K44" s="164">
        <f>'実質公債費比率（分子）の構造'!N$50</f>
        <v>15</v>
      </c>
      <c r="L44" s="164"/>
      <c r="M44" s="164"/>
      <c r="N44" s="164">
        <f>'実質公債費比率（分子）の構造'!O$50</f>
        <v>8</v>
      </c>
      <c r="O44" s="164"/>
      <c r="P44" s="164"/>
    </row>
    <row r="45" spans="1:16" x14ac:dyDescent="0.15">
      <c r="A45" s="164" t="s">
        <v>63</v>
      </c>
      <c r="B45" s="164">
        <f>'実質公債費比率（分子）の構造'!K$49</f>
        <v>3</v>
      </c>
      <c r="C45" s="164"/>
      <c r="D45" s="164"/>
      <c r="E45" s="164">
        <f>'実質公債費比率（分子）の構造'!L$49</f>
        <v>4</v>
      </c>
      <c r="F45" s="164"/>
      <c r="G45" s="164"/>
      <c r="H45" s="164">
        <f>'実質公債費比率（分子）の構造'!M$49</f>
        <v>7</v>
      </c>
      <c r="I45" s="164"/>
      <c r="J45" s="164"/>
      <c r="K45" s="164">
        <f>'実質公債費比率（分子）の構造'!N$49</f>
        <v>7</v>
      </c>
      <c r="L45" s="164"/>
      <c r="M45" s="164"/>
      <c r="N45" s="164">
        <f>'実質公債費比率（分子）の構造'!O$49</f>
        <v>10</v>
      </c>
      <c r="O45" s="164"/>
      <c r="P45" s="164"/>
    </row>
    <row r="46" spans="1:16" x14ac:dyDescent="0.15">
      <c r="A46" s="164" t="s">
        <v>64</v>
      </c>
      <c r="B46" s="164">
        <f>'実質公債費比率（分子）の構造'!K$48</f>
        <v>25</v>
      </c>
      <c r="C46" s="164"/>
      <c r="D46" s="164"/>
      <c r="E46" s="164">
        <f>'実質公債費比率（分子）の構造'!L$48</f>
        <v>27</v>
      </c>
      <c r="F46" s="164"/>
      <c r="G46" s="164"/>
      <c r="H46" s="164">
        <f>'実質公債費比率（分子）の構造'!M$48</f>
        <v>25</v>
      </c>
      <c r="I46" s="164"/>
      <c r="J46" s="164"/>
      <c r="K46" s="164">
        <f>'実質公債費比率（分子）の構造'!N$48</f>
        <v>24</v>
      </c>
      <c r="L46" s="164"/>
      <c r="M46" s="164"/>
      <c r="N46" s="164">
        <f>'実質公債費比率（分子）の構造'!O$48</f>
        <v>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v>
      </c>
      <c r="C49" s="164"/>
      <c r="D49" s="164"/>
      <c r="E49" s="164">
        <f>'実質公債費比率（分子）の構造'!L$45</f>
        <v>20</v>
      </c>
      <c r="F49" s="164"/>
      <c r="G49" s="164"/>
      <c r="H49" s="164">
        <f>'実質公債費比率（分子）の構造'!M$45</f>
        <v>7</v>
      </c>
      <c r="I49" s="164"/>
      <c r="J49" s="164"/>
      <c r="K49" s="164">
        <f>'実質公債費比率（分子）の構造'!N$45</f>
        <v>7</v>
      </c>
      <c r="L49" s="164"/>
      <c r="M49" s="164"/>
      <c r="N49" s="164">
        <f>'実質公債費比率（分子）の構造'!O$45</f>
        <v>7</v>
      </c>
      <c r="O49" s="164"/>
      <c r="P49" s="164"/>
    </row>
    <row r="50" spans="1:16" x14ac:dyDescent="0.15">
      <c r="A50" s="164" t="s">
        <v>67</v>
      </c>
      <c r="B50" s="164" t="e">
        <f>NA()</f>
        <v>#N/A</v>
      </c>
      <c r="C50" s="164">
        <f>IF(ISNUMBER('実質公債費比率（分子）の構造'!K$53),'実質公債費比率（分子）の構造'!K$53,NA())</f>
        <v>-48</v>
      </c>
      <c r="D50" s="164" t="e">
        <f>NA()</f>
        <v>#N/A</v>
      </c>
      <c r="E50" s="164" t="e">
        <f>NA()</f>
        <v>#N/A</v>
      </c>
      <c r="F50" s="164">
        <f>IF(ISNUMBER('実質公債費比率（分子）の構造'!L$53),'実質公債費比率（分子）の構造'!L$53,NA())</f>
        <v>-31</v>
      </c>
      <c r="G50" s="164" t="e">
        <f>NA()</f>
        <v>#N/A</v>
      </c>
      <c r="H50" s="164" t="e">
        <f>NA()</f>
        <v>#N/A</v>
      </c>
      <c r="I50" s="164">
        <f>IF(ISNUMBER('実質公債費比率（分子）の構造'!M$53),'実質公債費比率（分子）の構造'!M$53,NA())</f>
        <v>-35</v>
      </c>
      <c r="J50" s="164" t="e">
        <f>NA()</f>
        <v>#N/A</v>
      </c>
      <c r="K50" s="164" t="e">
        <f>NA()</f>
        <v>#N/A</v>
      </c>
      <c r="L50" s="164">
        <f>IF(ISNUMBER('実質公債費比率（分子）の構造'!N$53),'実質公債費比率（分子）の構造'!N$53,NA())</f>
        <v>-30</v>
      </c>
      <c r="M50" s="164" t="e">
        <f>NA()</f>
        <v>#N/A</v>
      </c>
      <c r="N50" s="164" t="e">
        <f>NA()</f>
        <v>#N/A</v>
      </c>
      <c r="O50" s="164">
        <f>IF(ISNUMBER('実質公債費比率（分子）の構造'!O$53),'実質公債費比率（分子）の構造'!O$53,NA())</f>
        <v>-29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574</v>
      </c>
      <c r="E56" s="163"/>
      <c r="F56" s="163"/>
      <c r="G56" s="163">
        <f>'将来負担比率（分子）の構造'!J$52</f>
        <v>483</v>
      </c>
      <c r="H56" s="163"/>
      <c r="I56" s="163"/>
      <c r="J56" s="163">
        <f>'将来負担比率（分子）の構造'!K$52</f>
        <v>391</v>
      </c>
      <c r="K56" s="163"/>
      <c r="L56" s="163"/>
      <c r="M56" s="163">
        <f>'将来負担比率（分子）の構造'!L$52</f>
        <v>453</v>
      </c>
      <c r="N56" s="163"/>
      <c r="O56" s="163"/>
      <c r="P56" s="163">
        <f>'将来負担比率（分子）の構造'!M$52</f>
        <v>663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8271</v>
      </c>
      <c r="E58" s="163"/>
      <c r="F58" s="163"/>
      <c r="G58" s="163">
        <f>'将来負担比率（分子）の構造'!J$50</f>
        <v>7876</v>
      </c>
      <c r="H58" s="163"/>
      <c r="I58" s="163"/>
      <c r="J58" s="163">
        <f>'将来負担比率（分子）の構造'!K$50</f>
        <v>7628</v>
      </c>
      <c r="K58" s="163"/>
      <c r="L58" s="163"/>
      <c r="M58" s="163">
        <f>'将来負担比率（分子）の構造'!L$50</f>
        <v>8219</v>
      </c>
      <c r="N58" s="163"/>
      <c r="O58" s="163"/>
      <c r="P58" s="163">
        <f>'将来負担比率（分子）の構造'!M$50</f>
        <v>8450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382</v>
      </c>
      <c r="C62" s="163"/>
      <c r="D62" s="163"/>
      <c r="E62" s="163">
        <f>'将来負担比率（分子）の構造'!J$45</f>
        <v>143</v>
      </c>
      <c r="F62" s="163"/>
      <c r="G62" s="163"/>
      <c r="H62" s="163">
        <f>'将来負担比率（分子）の構造'!K$45</f>
        <v>288</v>
      </c>
      <c r="I62" s="163"/>
      <c r="J62" s="163"/>
      <c r="K62" s="163">
        <f>'将来負担比率（分子）の構造'!L$45</f>
        <v>257</v>
      </c>
      <c r="L62" s="163"/>
      <c r="M62" s="163"/>
      <c r="N62" s="163">
        <f>'将来負担比率（分子）の構造'!M$45</f>
        <v>212</v>
      </c>
      <c r="O62" s="163"/>
      <c r="P62" s="163"/>
    </row>
    <row r="63" spans="1:16" x14ac:dyDescent="0.15">
      <c r="A63" s="163" t="s">
        <v>34</v>
      </c>
      <c r="B63" s="163">
        <f>'将来負担比率（分子）の構造'!I$44</f>
        <v>64</v>
      </c>
      <c r="C63" s="163"/>
      <c r="D63" s="163"/>
      <c r="E63" s="163">
        <f>'将来負担比率（分子）の構造'!J$44</f>
        <v>77</v>
      </c>
      <c r="F63" s="163"/>
      <c r="G63" s="163"/>
      <c r="H63" s="163">
        <f>'将来負担比率（分子）の構造'!K$44</f>
        <v>65</v>
      </c>
      <c r="I63" s="163"/>
      <c r="J63" s="163"/>
      <c r="K63" s="163">
        <f>'将来負担比率（分子）の構造'!L$44</f>
        <v>289</v>
      </c>
      <c r="L63" s="163"/>
      <c r="M63" s="163"/>
      <c r="N63" s="163">
        <f>'将来負担比率（分子）の構造'!M$44</f>
        <v>733</v>
      </c>
      <c r="O63" s="163"/>
      <c r="P63" s="163"/>
    </row>
    <row r="64" spans="1:16" x14ac:dyDescent="0.15">
      <c r="A64" s="163" t="s">
        <v>33</v>
      </c>
      <c r="B64" s="163">
        <f>'将来負担比率（分子）の構造'!I$43</f>
        <v>99</v>
      </c>
      <c r="C64" s="163"/>
      <c r="D64" s="163"/>
      <c r="E64" s="163">
        <f>'将来負担比率（分子）の構造'!J$43</f>
        <v>67</v>
      </c>
      <c r="F64" s="163"/>
      <c r="G64" s="163"/>
      <c r="H64" s="163">
        <f>'将来負担比率（分子）の構造'!K$43</f>
        <v>30</v>
      </c>
      <c r="I64" s="163"/>
      <c r="J64" s="163"/>
      <c r="K64" s="163">
        <f>'将来負担比率（分子）の構造'!L$43</f>
        <v>14</v>
      </c>
      <c r="L64" s="163"/>
      <c r="M64" s="163"/>
      <c r="N64" s="163">
        <f>'将来負担比率（分子）の構造'!M$43</f>
        <v>3</v>
      </c>
      <c r="O64" s="163"/>
      <c r="P64" s="163"/>
    </row>
    <row r="65" spans="1:16" x14ac:dyDescent="0.15">
      <c r="A65" s="163" t="s">
        <v>32</v>
      </c>
      <c r="B65" s="163">
        <f>'将来負担比率（分子）の構造'!I$42</f>
        <v>53</v>
      </c>
      <c r="C65" s="163"/>
      <c r="D65" s="163"/>
      <c r="E65" s="163">
        <f>'将来負担比率（分子）の構造'!J$42</f>
        <v>38</v>
      </c>
      <c r="F65" s="163"/>
      <c r="G65" s="163"/>
      <c r="H65" s="163">
        <f>'将来負担比率（分子）の構造'!K$42</f>
        <v>23</v>
      </c>
      <c r="I65" s="163"/>
      <c r="J65" s="163"/>
      <c r="K65" s="163">
        <f>'将来負担比率（分子）の構造'!L$42</f>
        <v>8</v>
      </c>
      <c r="L65" s="163"/>
      <c r="M65" s="163"/>
      <c r="N65" s="163" t="str">
        <f>'将来負担比率（分子）の構造'!M$42</f>
        <v>-</v>
      </c>
      <c r="O65" s="163"/>
      <c r="P65" s="163"/>
    </row>
    <row r="66" spans="1:16" x14ac:dyDescent="0.15">
      <c r="A66" s="163" t="s">
        <v>31</v>
      </c>
      <c r="B66" s="163">
        <f>'将来負担比率（分子）の構造'!I$41</f>
        <v>137</v>
      </c>
      <c r="C66" s="163"/>
      <c r="D66" s="163"/>
      <c r="E66" s="163">
        <f>'将来負担比率（分子）の構造'!J$41</f>
        <v>118</v>
      </c>
      <c r="F66" s="163"/>
      <c r="G66" s="163"/>
      <c r="H66" s="163">
        <f>'将来負担比率（分子）の構造'!K$41</f>
        <v>110</v>
      </c>
      <c r="I66" s="163"/>
      <c r="J66" s="163"/>
      <c r="K66" s="163">
        <f>'将来負担比率（分子）の構造'!L$41</f>
        <v>103</v>
      </c>
      <c r="L66" s="163"/>
      <c r="M66" s="163"/>
      <c r="N66" s="163">
        <f>'将来負担比率（分子）の構造'!M$41</f>
        <v>96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900</v>
      </c>
      <c r="C72" s="167">
        <f>基金残高に係る経年分析!G55</f>
        <v>900</v>
      </c>
      <c r="D72" s="167">
        <f>基金残高に係る経年分析!H55</f>
        <v>900</v>
      </c>
    </row>
    <row r="73" spans="1:16" x14ac:dyDescent="0.15">
      <c r="A73" s="166" t="s">
        <v>74</v>
      </c>
      <c r="B73" s="167">
        <f>基金残高に係る経年分析!F56</f>
        <v>28</v>
      </c>
      <c r="C73" s="167">
        <f>基金残高に係る経年分析!G56</f>
        <v>28</v>
      </c>
      <c r="D73" s="167">
        <f>基金残高に係る経年分析!H56</f>
        <v>29</v>
      </c>
    </row>
    <row r="74" spans="1:16" x14ac:dyDescent="0.15">
      <c r="A74" s="166" t="s">
        <v>75</v>
      </c>
      <c r="B74" s="167">
        <f>基金残高に係る経年分析!F57</f>
        <v>6352</v>
      </c>
      <c r="C74" s="167">
        <f>基金残高に係る経年分析!G57</f>
        <v>6979</v>
      </c>
      <c r="D74" s="167">
        <f>基金残高に係る経年分析!H57</f>
        <v>7260</v>
      </c>
    </row>
  </sheetData>
  <sheetProtection algorithmName="SHA-512" hashValue="blZHSKBv1hb0wVPtFYExIwheCSJ3I5dfJ6Xg6PkMSZo221+5uYf0Jilz6fK4Hm1UlcWfPj8UNHoJD4/Y+WumjA==" saltValue="kgbbMDKRnMU0Ki4HwZJK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4416068</v>
      </c>
      <c r="S5" s="613"/>
      <c r="T5" s="613"/>
      <c r="U5" s="613"/>
      <c r="V5" s="613"/>
      <c r="W5" s="613"/>
      <c r="X5" s="613"/>
      <c r="Y5" s="614"/>
      <c r="Z5" s="615">
        <v>68.599999999999994</v>
      </c>
      <c r="AA5" s="615"/>
      <c r="AB5" s="615"/>
      <c r="AC5" s="615"/>
      <c r="AD5" s="616">
        <v>4416068</v>
      </c>
      <c r="AE5" s="616"/>
      <c r="AF5" s="616"/>
      <c r="AG5" s="616"/>
      <c r="AH5" s="616"/>
      <c r="AI5" s="616"/>
      <c r="AJ5" s="616"/>
      <c r="AK5" s="616"/>
      <c r="AL5" s="617">
        <v>87.1</v>
      </c>
      <c r="AM5" s="618"/>
      <c r="AN5" s="618"/>
      <c r="AO5" s="619"/>
      <c r="AP5" s="609" t="s">
        <v>216</v>
      </c>
      <c r="AQ5" s="610"/>
      <c r="AR5" s="610"/>
      <c r="AS5" s="610"/>
      <c r="AT5" s="610"/>
      <c r="AU5" s="610"/>
      <c r="AV5" s="610"/>
      <c r="AW5" s="610"/>
      <c r="AX5" s="610"/>
      <c r="AY5" s="610"/>
      <c r="AZ5" s="610"/>
      <c r="BA5" s="610"/>
      <c r="BB5" s="610"/>
      <c r="BC5" s="610"/>
      <c r="BD5" s="610"/>
      <c r="BE5" s="610"/>
      <c r="BF5" s="611"/>
      <c r="BG5" s="623">
        <v>4406346</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231402</v>
      </c>
      <c r="S6" s="624"/>
      <c r="T6" s="624"/>
      <c r="U6" s="624"/>
      <c r="V6" s="624"/>
      <c r="W6" s="624"/>
      <c r="X6" s="624"/>
      <c r="Y6" s="625"/>
      <c r="Z6" s="626">
        <v>3.6</v>
      </c>
      <c r="AA6" s="626"/>
      <c r="AB6" s="626"/>
      <c r="AC6" s="626"/>
      <c r="AD6" s="627">
        <v>231402</v>
      </c>
      <c r="AE6" s="627"/>
      <c r="AF6" s="627"/>
      <c r="AG6" s="627"/>
      <c r="AH6" s="627"/>
      <c r="AI6" s="627"/>
      <c r="AJ6" s="627"/>
      <c r="AK6" s="627"/>
      <c r="AL6" s="628">
        <v>4.5999999999999996</v>
      </c>
      <c r="AM6" s="629"/>
      <c r="AN6" s="629"/>
      <c r="AO6" s="630"/>
      <c r="AP6" s="620" t="s">
        <v>221</v>
      </c>
      <c r="AQ6" s="621"/>
      <c r="AR6" s="621"/>
      <c r="AS6" s="621"/>
      <c r="AT6" s="621"/>
      <c r="AU6" s="621"/>
      <c r="AV6" s="621"/>
      <c r="AW6" s="621"/>
      <c r="AX6" s="621"/>
      <c r="AY6" s="621"/>
      <c r="AZ6" s="621"/>
      <c r="BA6" s="621"/>
      <c r="BB6" s="621"/>
      <c r="BC6" s="621"/>
      <c r="BD6" s="621"/>
      <c r="BE6" s="621"/>
      <c r="BF6" s="622"/>
      <c r="BG6" s="623">
        <v>4406346</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94125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94125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445</v>
      </c>
      <c r="S7" s="624"/>
      <c r="T7" s="624"/>
      <c r="U7" s="624"/>
      <c r="V7" s="624"/>
      <c r="W7" s="624"/>
      <c r="X7" s="624"/>
      <c r="Y7" s="625"/>
      <c r="Z7" s="626">
        <v>0</v>
      </c>
      <c r="AA7" s="626"/>
      <c r="AB7" s="626"/>
      <c r="AC7" s="626"/>
      <c r="AD7" s="627">
        <v>445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945288</v>
      </c>
      <c r="BH7" s="624"/>
      <c r="BI7" s="624"/>
      <c r="BJ7" s="624"/>
      <c r="BK7" s="624"/>
      <c r="BL7" s="624"/>
      <c r="BM7" s="624"/>
      <c r="BN7" s="625"/>
      <c r="BO7" s="626">
        <v>21.4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1523501</v>
      </c>
      <c r="CS7" s="624"/>
      <c r="CT7" s="624"/>
      <c r="CU7" s="624"/>
      <c r="CV7" s="624"/>
      <c r="CW7" s="624"/>
      <c r="CX7" s="624"/>
      <c r="CY7" s="625"/>
      <c r="CZ7" s="626">
        <v>25.1</v>
      </c>
      <c r="DA7" s="626"/>
      <c r="DB7" s="626"/>
      <c r="DC7" s="626"/>
      <c r="DD7" s="632">
        <v>74558</v>
      </c>
      <c r="DE7" s="624"/>
      <c r="DF7" s="624"/>
      <c r="DG7" s="624"/>
      <c r="DH7" s="624"/>
      <c r="DI7" s="624"/>
      <c r="DJ7" s="624"/>
      <c r="DK7" s="624"/>
      <c r="DL7" s="624"/>
      <c r="DM7" s="624"/>
      <c r="DN7" s="624"/>
      <c r="DO7" s="624"/>
      <c r="DP7" s="625"/>
      <c r="DQ7" s="632">
        <v>1398618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9160</v>
      </c>
      <c r="S8" s="624"/>
      <c r="T8" s="624"/>
      <c r="U8" s="624"/>
      <c r="V8" s="624"/>
      <c r="W8" s="624"/>
      <c r="X8" s="624"/>
      <c r="Y8" s="625"/>
      <c r="Z8" s="626">
        <v>0.1</v>
      </c>
      <c r="AA8" s="626"/>
      <c r="AB8" s="626"/>
      <c r="AC8" s="626"/>
      <c r="AD8" s="627">
        <v>9160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7158</v>
      </c>
      <c r="BH8" s="624"/>
      <c r="BI8" s="624"/>
      <c r="BJ8" s="624"/>
      <c r="BK8" s="624"/>
      <c r="BL8" s="624"/>
      <c r="BM8" s="624"/>
      <c r="BN8" s="625"/>
      <c r="BO8" s="626">
        <v>0.2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1385937</v>
      </c>
      <c r="CS8" s="624"/>
      <c r="CT8" s="624"/>
      <c r="CU8" s="624"/>
      <c r="CV8" s="624"/>
      <c r="CW8" s="624"/>
      <c r="CX8" s="624"/>
      <c r="CY8" s="625"/>
      <c r="CZ8" s="626">
        <v>22.8</v>
      </c>
      <c r="DA8" s="626"/>
      <c r="DB8" s="626"/>
      <c r="DC8" s="626"/>
      <c r="DD8" s="632">
        <v>6270</v>
      </c>
      <c r="DE8" s="624"/>
      <c r="DF8" s="624"/>
      <c r="DG8" s="624"/>
      <c r="DH8" s="624"/>
      <c r="DI8" s="624"/>
      <c r="DJ8" s="624"/>
      <c r="DK8" s="624"/>
      <c r="DL8" s="624"/>
      <c r="DM8" s="624"/>
      <c r="DN8" s="624"/>
      <c r="DO8" s="624"/>
      <c r="DP8" s="625"/>
      <c r="DQ8" s="632">
        <v>1003155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12210</v>
      </c>
      <c r="S9" s="624"/>
      <c r="T9" s="624"/>
      <c r="U9" s="624"/>
      <c r="V9" s="624"/>
      <c r="W9" s="624"/>
      <c r="X9" s="624"/>
      <c r="Y9" s="625"/>
      <c r="Z9" s="626">
        <v>0.2</v>
      </c>
      <c r="AA9" s="626"/>
      <c r="AB9" s="626"/>
      <c r="AC9" s="626"/>
      <c r="AD9" s="627">
        <v>12210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282669</v>
      </c>
      <c r="BH9" s="624"/>
      <c r="BI9" s="624"/>
      <c r="BJ9" s="624"/>
      <c r="BK9" s="624"/>
      <c r="BL9" s="624"/>
      <c r="BM9" s="624"/>
      <c r="BN9" s="625"/>
      <c r="BO9" s="626">
        <v>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1022992</v>
      </c>
      <c r="CS9" s="624"/>
      <c r="CT9" s="624"/>
      <c r="CU9" s="624"/>
      <c r="CV9" s="624"/>
      <c r="CW9" s="624"/>
      <c r="CX9" s="624"/>
      <c r="CY9" s="625"/>
      <c r="CZ9" s="626">
        <v>16.8</v>
      </c>
      <c r="DA9" s="626"/>
      <c r="DB9" s="626"/>
      <c r="DC9" s="626"/>
      <c r="DD9" s="632">
        <v>558925</v>
      </c>
      <c r="DE9" s="624"/>
      <c r="DF9" s="624"/>
      <c r="DG9" s="624"/>
      <c r="DH9" s="624"/>
      <c r="DI9" s="624"/>
      <c r="DJ9" s="624"/>
      <c r="DK9" s="624"/>
      <c r="DL9" s="624"/>
      <c r="DM9" s="624"/>
      <c r="DN9" s="624"/>
      <c r="DO9" s="624"/>
      <c r="DP9" s="625"/>
      <c r="DQ9" s="632">
        <v>999735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102040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25221</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24812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228847</v>
      </c>
      <c r="S11" s="624"/>
      <c r="T11" s="624"/>
      <c r="U11" s="624"/>
      <c r="V11" s="624"/>
      <c r="W11" s="624"/>
      <c r="X11" s="624"/>
      <c r="Y11" s="625"/>
      <c r="Z11" s="628">
        <v>3.6</v>
      </c>
      <c r="AA11" s="629"/>
      <c r="AB11" s="629"/>
      <c r="AC11" s="635"/>
      <c r="AD11" s="632">
        <v>228847</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553421</v>
      </c>
      <c r="BH11" s="624"/>
      <c r="BI11" s="624"/>
      <c r="BJ11" s="624"/>
      <c r="BK11" s="624"/>
      <c r="BL11" s="624"/>
      <c r="BM11" s="624"/>
      <c r="BN11" s="625"/>
      <c r="BO11" s="626">
        <v>12.5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391725</v>
      </c>
      <c r="CS11" s="624"/>
      <c r="CT11" s="624"/>
      <c r="CU11" s="624"/>
      <c r="CV11" s="624"/>
      <c r="CW11" s="624"/>
      <c r="CX11" s="624"/>
      <c r="CY11" s="625"/>
      <c r="CZ11" s="626">
        <v>6.5</v>
      </c>
      <c r="DA11" s="626"/>
      <c r="DB11" s="626"/>
      <c r="DC11" s="626"/>
      <c r="DD11" s="632">
        <v>44553</v>
      </c>
      <c r="DE11" s="624"/>
      <c r="DF11" s="624"/>
      <c r="DG11" s="624"/>
      <c r="DH11" s="624"/>
      <c r="DI11" s="624"/>
      <c r="DJ11" s="624"/>
      <c r="DK11" s="624"/>
      <c r="DL11" s="624"/>
      <c r="DM11" s="624"/>
      <c r="DN11" s="624"/>
      <c r="DO11" s="624"/>
      <c r="DP11" s="625"/>
      <c r="DQ11" s="632">
        <v>362785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3352462</v>
      </c>
      <c r="BH12" s="624"/>
      <c r="BI12" s="624"/>
      <c r="BJ12" s="624"/>
      <c r="BK12" s="624"/>
      <c r="BL12" s="624"/>
      <c r="BM12" s="624"/>
      <c r="BN12" s="625"/>
      <c r="BO12" s="626">
        <v>75.900000000000006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45076</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39093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787</v>
      </c>
      <c r="S13" s="624"/>
      <c r="T13" s="624"/>
      <c r="U13" s="624"/>
      <c r="V13" s="624"/>
      <c r="W13" s="624"/>
      <c r="X13" s="624"/>
      <c r="Y13" s="625"/>
      <c r="Z13" s="626">
        <v>0</v>
      </c>
      <c r="AA13" s="626"/>
      <c r="AB13" s="626"/>
      <c r="AC13" s="626"/>
      <c r="AD13" s="627">
        <v>787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3243823</v>
      </c>
      <c r="BH13" s="624"/>
      <c r="BI13" s="624"/>
      <c r="BJ13" s="624"/>
      <c r="BK13" s="624"/>
      <c r="BL13" s="624"/>
      <c r="BM13" s="624"/>
      <c r="BN13" s="625"/>
      <c r="BO13" s="626">
        <v>73.5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522128</v>
      </c>
      <c r="CS13" s="624"/>
      <c r="CT13" s="624"/>
      <c r="CU13" s="624"/>
      <c r="CV13" s="624"/>
      <c r="CW13" s="624"/>
      <c r="CX13" s="624"/>
      <c r="CY13" s="625"/>
      <c r="CZ13" s="626">
        <v>8.6</v>
      </c>
      <c r="DA13" s="626"/>
      <c r="DB13" s="626"/>
      <c r="DC13" s="626"/>
      <c r="DD13" s="632">
        <v>152945</v>
      </c>
      <c r="DE13" s="624"/>
      <c r="DF13" s="624"/>
      <c r="DG13" s="624"/>
      <c r="DH13" s="624"/>
      <c r="DI13" s="624"/>
      <c r="DJ13" s="624"/>
      <c r="DK13" s="624"/>
      <c r="DL13" s="624"/>
      <c r="DM13" s="624"/>
      <c r="DN13" s="624"/>
      <c r="DO13" s="624"/>
      <c r="DP13" s="625"/>
      <c r="DQ13" s="632">
        <v>502592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18181</v>
      </c>
      <c r="BH14" s="624"/>
      <c r="BI14" s="624"/>
      <c r="BJ14" s="624"/>
      <c r="BK14" s="624"/>
      <c r="BL14" s="624"/>
      <c r="BM14" s="624"/>
      <c r="BN14" s="625"/>
      <c r="BO14" s="626">
        <v>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404488</v>
      </c>
      <c r="CS14" s="624"/>
      <c r="CT14" s="624"/>
      <c r="CU14" s="624"/>
      <c r="CV14" s="624"/>
      <c r="CW14" s="624"/>
      <c r="CX14" s="624"/>
      <c r="CY14" s="625"/>
      <c r="CZ14" s="626">
        <v>6.7</v>
      </c>
      <c r="DA14" s="626"/>
      <c r="DB14" s="626"/>
      <c r="DC14" s="626"/>
      <c r="DD14" s="632">
        <v>2024</v>
      </c>
      <c r="DE14" s="624"/>
      <c r="DF14" s="624"/>
      <c r="DG14" s="624"/>
      <c r="DH14" s="624"/>
      <c r="DI14" s="624"/>
      <c r="DJ14" s="624"/>
      <c r="DK14" s="624"/>
      <c r="DL14" s="624"/>
      <c r="DM14" s="624"/>
      <c r="DN14" s="624"/>
      <c r="DO14" s="624"/>
      <c r="DP14" s="625"/>
      <c r="DQ14" s="632">
        <v>401030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15337</v>
      </c>
      <c r="S15" s="624"/>
      <c r="T15" s="624"/>
      <c r="U15" s="624"/>
      <c r="V15" s="624"/>
      <c r="W15" s="624"/>
      <c r="X15" s="624"/>
      <c r="Y15" s="625"/>
      <c r="Z15" s="626">
        <v>0.2</v>
      </c>
      <c r="AA15" s="626"/>
      <c r="AB15" s="626"/>
      <c r="AC15" s="626"/>
      <c r="AD15" s="627">
        <v>15337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90415</v>
      </c>
      <c r="BH15" s="624"/>
      <c r="BI15" s="624"/>
      <c r="BJ15" s="624"/>
      <c r="BK15" s="624"/>
      <c r="BL15" s="624"/>
      <c r="BM15" s="624"/>
      <c r="BN15" s="625"/>
      <c r="BO15" s="626">
        <v>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650351</v>
      </c>
      <c r="CS15" s="624"/>
      <c r="CT15" s="624"/>
      <c r="CU15" s="624"/>
      <c r="CV15" s="624"/>
      <c r="CW15" s="624"/>
      <c r="CX15" s="624"/>
      <c r="CY15" s="625"/>
      <c r="CZ15" s="626">
        <v>10.7</v>
      </c>
      <c r="DA15" s="626"/>
      <c r="DB15" s="626"/>
      <c r="DC15" s="626"/>
      <c r="DD15" s="632">
        <v>24568</v>
      </c>
      <c r="DE15" s="624"/>
      <c r="DF15" s="624"/>
      <c r="DG15" s="624"/>
      <c r="DH15" s="624"/>
      <c r="DI15" s="624"/>
      <c r="DJ15" s="624"/>
      <c r="DK15" s="624"/>
      <c r="DL15" s="624"/>
      <c r="DM15" s="624"/>
      <c r="DN15" s="624"/>
      <c r="DO15" s="624"/>
      <c r="DP15" s="625"/>
      <c r="DQ15" s="632">
        <v>603788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110345</v>
      </c>
      <c r="S16" s="624"/>
      <c r="T16" s="624"/>
      <c r="U16" s="624"/>
      <c r="V16" s="624"/>
      <c r="W16" s="624"/>
      <c r="X16" s="624"/>
      <c r="Y16" s="625"/>
      <c r="Z16" s="626">
        <v>1.7</v>
      </c>
      <c r="AA16" s="626"/>
      <c r="AB16" s="626"/>
      <c r="AC16" s="626"/>
      <c r="AD16" s="627">
        <v>110345</v>
      </c>
      <c r="AE16" s="627"/>
      <c r="AF16" s="627"/>
      <c r="AG16" s="627"/>
      <c r="AH16" s="627"/>
      <c r="AI16" s="627"/>
      <c r="AJ16" s="627"/>
      <c r="AK16" s="627"/>
      <c r="AL16" s="628">
        <v>2.2000000000000002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35769</v>
      </c>
      <c r="S17" s="624"/>
      <c r="T17" s="624"/>
      <c r="U17" s="624"/>
      <c r="V17" s="624"/>
      <c r="W17" s="624"/>
      <c r="X17" s="624"/>
      <c r="Y17" s="625"/>
      <c r="Z17" s="626">
        <v>0.6</v>
      </c>
      <c r="AA17" s="626"/>
      <c r="AB17" s="626"/>
      <c r="AC17" s="626"/>
      <c r="AD17" s="627">
        <v>35769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7453</v>
      </c>
      <c r="CS17" s="624"/>
      <c r="CT17" s="624"/>
      <c r="CU17" s="624"/>
      <c r="CV17" s="624"/>
      <c r="CW17" s="624"/>
      <c r="CX17" s="624"/>
      <c r="CY17" s="625"/>
      <c r="CZ17" s="626">
        <v>0.1</v>
      </c>
      <c r="DA17" s="626"/>
      <c r="DB17" s="626"/>
      <c r="DC17" s="626"/>
      <c r="DD17" s="632" t="s">
        <v>122</v>
      </c>
      <c r="DE17" s="624"/>
      <c r="DF17" s="624"/>
      <c r="DG17" s="624"/>
      <c r="DH17" s="624"/>
      <c r="DI17" s="624"/>
      <c r="DJ17" s="624"/>
      <c r="DK17" s="624"/>
      <c r="DL17" s="624"/>
      <c r="DM17" s="624"/>
      <c r="DN17" s="624"/>
      <c r="DO17" s="624"/>
      <c r="DP17" s="625"/>
      <c r="DQ17" s="632">
        <v>7453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5482</v>
      </c>
      <c r="S18" s="624"/>
      <c r="T18" s="624"/>
      <c r="U18" s="624"/>
      <c r="V18" s="624"/>
      <c r="W18" s="624"/>
      <c r="X18" s="624"/>
      <c r="Y18" s="625"/>
      <c r="Z18" s="626">
        <v>0.1</v>
      </c>
      <c r="AA18" s="626"/>
      <c r="AB18" s="626"/>
      <c r="AC18" s="626"/>
      <c r="AD18" s="627">
        <v>5482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21898</v>
      </c>
      <c r="S19" s="624"/>
      <c r="T19" s="624"/>
      <c r="U19" s="624"/>
      <c r="V19" s="624"/>
      <c r="W19" s="624"/>
      <c r="X19" s="624"/>
      <c r="Y19" s="625"/>
      <c r="Z19" s="626">
        <v>0.3</v>
      </c>
      <c r="AA19" s="626"/>
      <c r="AB19" s="626"/>
      <c r="AC19" s="626"/>
      <c r="AD19" s="627">
        <v>21898</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9722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8389</v>
      </c>
      <c r="S20" s="624"/>
      <c r="T20" s="624"/>
      <c r="U20" s="624"/>
      <c r="V20" s="624"/>
      <c r="W20" s="624"/>
      <c r="X20" s="624"/>
      <c r="Y20" s="625"/>
      <c r="Z20" s="626">
        <v>0.1</v>
      </c>
      <c r="AA20" s="626"/>
      <c r="AB20" s="626"/>
      <c r="AC20" s="626"/>
      <c r="AD20" s="627">
        <v>8389</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9722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6072997</v>
      </c>
      <c r="CS20" s="624"/>
      <c r="CT20" s="624"/>
      <c r="CU20" s="624"/>
      <c r="CV20" s="624"/>
      <c r="CW20" s="624"/>
      <c r="CX20" s="624"/>
      <c r="CY20" s="625"/>
      <c r="CZ20" s="626">
        <v>100</v>
      </c>
      <c r="DA20" s="626"/>
      <c r="DB20" s="626"/>
      <c r="DC20" s="626"/>
      <c r="DD20" s="632">
        <v>863843</v>
      </c>
      <c r="DE20" s="624"/>
      <c r="DF20" s="624"/>
      <c r="DG20" s="624"/>
      <c r="DH20" s="624"/>
      <c r="DI20" s="624"/>
      <c r="DJ20" s="624"/>
      <c r="DK20" s="624"/>
      <c r="DL20" s="624"/>
      <c r="DM20" s="624"/>
      <c r="DN20" s="624"/>
      <c r="DO20" s="624"/>
      <c r="DP20" s="625"/>
      <c r="DQ20" s="632">
        <v>5437186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5642</v>
      </c>
      <c r="S21" s="624"/>
      <c r="T21" s="624"/>
      <c r="U21" s="624"/>
      <c r="V21" s="624"/>
      <c r="W21" s="624"/>
      <c r="X21" s="624"/>
      <c r="Y21" s="625"/>
      <c r="Z21" s="626">
        <v>0.1</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9722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5642</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1676235</v>
      </c>
      <c r="CS24" s="613"/>
      <c r="CT24" s="613"/>
      <c r="CU24" s="613"/>
      <c r="CV24" s="613"/>
      <c r="CW24" s="613"/>
      <c r="CX24" s="613"/>
      <c r="CY24" s="614"/>
      <c r="CZ24" s="617">
        <v>27.6</v>
      </c>
      <c r="DA24" s="618"/>
      <c r="DB24" s="618"/>
      <c r="DC24" s="634"/>
      <c r="DD24" s="657">
        <v>1370120</v>
      </c>
      <c r="DE24" s="613"/>
      <c r="DF24" s="613"/>
      <c r="DG24" s="613"/>
      <c r="DH24" s="613"/>
      <c r="DI24" s="613"/>
      <c r="DJ24" s="613"/>
      <c r="DK24" s="614"/>
      <c r="DL24" s="657">
        <v>1313734</v>
      </c>
      <c r="DM24" s="613"/>
      <c r="DN24" s="613"/>
      <c r="DO24" s="613"/>
      <c r="DP24" s="613"/>
      <c r="DQ24" s="613"/>
      <c r="DR24" s="613"/>
      <c r="DS24" s="613"/>
      <c r="DT24" s="613"/>
      <c r="DU24" s="613"/>
      <c r="DV24" s="614"/>
      <c r="DW24" s="617">
        <v>25.9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5066012</v>
      </c>
      <c r="S25" s="624"/>
      <c r="T25" s="624"/>
      <c r="U25" s="624"/>
      <c r="V25" s="624"/>
      <c r="W25" s="624"/>
      <c r="X25" s="624"/>
      <c r="Y25" s="625"/>
      <c r="Z25" s="626">
        <v>78.7</v>
      </c>
      <c r="AA25" s="626"/>
      <c r="AB25" s="626"/>
      <c r="AC25" s="626"/>
      <c r="AD25" s="627">
        <v>5060370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1172299</v>
      </c>
      <c r="CS25" s="653"/>
      <c r="CT25" s="653"/>
      <c r="CU25" s="653"/>
      <c r="CV25" s="653"/>
      <c r="CW25" s="653"/>
      <c r="CX25" s="653"/>
      <c r="CY25" s="654"/>
      <c r="CZ25" s="628">
        <v>19.3</v>
      </c>
      <c r="DA25" s="655"/>
      <c r="DB25" s="655"/>
      <c r="DC25" s="658"/>
      <c r="DD25" s="632">
        <v>1135840</v>
      </c>
      <c r="DE25" s="653"/>
      <c r="DF25" s="653"/>
      <c r="DG25" s="653"/>
      <c r="DH25" s="653"/>
      <c r="DI25" s="653"/>
      <c r="DJ25" s="653"/>
      <c r="DK25" s="654"/>
      <c r="DL25" s="632">
        <v>1135541</v>
      </c>
      <c r="DM25" s="653"/>
      <c r="DN25" s="653"/>
      <c r="DO25" s="653"/>
      <c r="DP25" s="653"/>
      <c r="DQ25" s="653"/>
      <c r="DR25" s="653"/>
      <c r="DS25" s="653"/>
      <c r="DT25" s="653"/>
      <c r="DU25" s="653"/>
      <c r="DV25" s="654"/>
      <c r="DW25" s="628">
        <v>22.4</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2148</v>
      </c>
      <c r="S26" s="624"/>
      <c r="T26" s="624"/>
      <c r="U26" s="624"/>
      <c r="V26" s="624"/>
      <c r="W26" s="624"/>
      <c r="X26" s="624"/>
      <c r="Y26" s="625"/>
      <c r="Z26" s="626">
        <v>0</v>
      </c>
      <c r="AA26" s="626"/>
      <c r="AB26" s="626"/>
      <c r="AC26" s="626"/>
      <c r="AD26" s="627">
        <v>2148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626411</v>
      </c>
      <c r="CS26" s="624"/>
      <c r="CT26" s="624"/>
      <c r="CU26" s="624"/>
      <c r="CV26" s="624"/>
      <c r="CW26" s="624"/>
      <c r="CX26" s="624"/>
      <c r="CY26" s="625"/>
      <c r="CZ26" s="628">
        <v>10.3</v>
      </c>
      <c r="DA26" s="655"/>
      <c r="DB26" s="655"/>
      <c r="DC26" s="658"/>
      <c r="DD26" s="632">
        <v>620786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41217</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4416068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496483</v>
      </c>
      <c r="CS27" s="653"/>
      <c r="CT27" s="653"/>
      <c r="CU27" s="653"/>
      <c r="CV27" s="653"/>
      <c r="CW27" s="653"/>
      <c r="CX27" s="653"/>
      <c r="CY27" s="654"/>
      <c r="CZ27" s="628">
        <v>8.1999999999999993</v>
      </c>
      <c r="DA27" s="655"/>
      <c r="DB27" s="655"/>
      <c r="DC27" s="658"/>
      <c r="DD27" s="632">
        <v>226827</v>
      </c>
      <c r="DE27" s="653"/>
      <c r="DF27" s="653"/>
      <c r="DG27" s="653"/>
      <c r="DH27" s="653"/>
      <c r="DI27" s="653"/>
      <c r="DJ27" s="653"/>
      <c r="DK27" s="654"/>
      <c r="DL27" s="632">
        <v>170740</v>
      </c>
      <c r="DM27" s="653"/>
      <c r="DN27" s="653"/>
      <c r="DO27" s="653"/>
      <c r="DP27" s="653"/>
      <c r="DQ27" s="653"/>
      <c r="DR27" s="653"/>
      <c r="DS27" s="653"/>
      <c r="DT27" s="653"/>
      <c r="DU27" s="653"/>
      <c r="DV27" s="654"/>
      <c r="DW27" s="628">
        <v>3.4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71165</v>
      </c>
      <c r="S28" s="624"/>
      <c r="T28" s="624"/>
      <c r="U28" s="624"/>
      <c r="V28" s="624"/>
      <c r="W28" s="624"/>
      <c r="X28" s="624"/>
      <c r="Y28" s="625"/>
      <c r="Z28" s="626">
        <v>1.1000000000000001</v>
      </c>
      <c r="AA28" s="626"/>
      <c r="AB28" s="626"/>
      <c r="AC28" s="626"/>
      <c r="AD28" s="627">
        <v>8671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7453</v>
      </c>
      <c r="CS28" s="624"/>
      <c r="CT28" s="624"/>
      <c r="CU28" s="624"/>
      <c r="CV28" s="624"/>
      <c r="CW28" s="624"/>
      <c r="CX28" s="624"/>
      <c r="CY28" s="625"/>
      <c r="CZ28" s="628">
        <v>0.1</v>
      </c>
      <c r="DA28" s="655"/>
      <c r="DB28" s="655"/>
      <c r="DC28" s="658"/>
      <c r="DD28" s="632">
        <v>7453</v>
      </c>
      <c r="DE28" s="624"/>
      <c r="DF28" s="624"/>
      <c r="DG28" s="624"/>
      <c r="DH28" s="624"/>
      <c r="DI28" s="624"/>
      <c r="DJ28" s="624"/>
      <c r="DK28" s="625"/>
      <c r="DL28" s="632">
        <v>7453</v>
      </c>
      <c r="DM28" s="624"/>
      <c r="DN28" s="624"/>
      <c r="DO28" s="624"/>
      <c r="DP28" s="624"/>
      <c r="DQ28" s="624"/>
      <c r="DR28" s="624"/>
      <c r="DS28" s="624"/>
      <c r="DT28" s="624"/>
      <c r="DU28" s="624"/>
      <c r="DV28" s="625"/>
      <c r="DW28" s="628">
        <v>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2068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7453</v>
      </c>
      <c r="CS29" s="653"/>
      <c r="CT29" s="653"/>
      <c r="CU29" s="653"/>
      <c r="CV29" s="653"/>
      <c r="CW29" s="653"/>
      <c r="CX29" s="653"/>
      <c r="CY29" s="654"/>
      <c r="CZ29" s="628">
        <v>0.1</v>
      </c>
      <c r="DA29" s="655"/>
      <c r="DB29" s="655"/>
      <c r="DC29" s="658"/>
      <c r="DD29" s="632">
        <v>7453</v>
      </c>
      <c r="DE29" s="653"/>
      <c r="DF29" s="653"/>
      <c r="DG29" s="653"/>
      <c r="DH29" s="653"/>
      <c r="DI29" s="653"/>
      <c r="DJ29" s="653"/>
      <c r="DK29" s="654"/>
      <c r="DL29" s="632">
        <v>7453</v>
      </c>
      <c r="DM29" s="653"/>
      <c r="DN29" s="653"/>
      <c r="DO29" s="653"/>
      <c r="DP29" s="653"/>
      <c r="DQ29" s="653"/>
      <c r="DR29" s="653"/>
      <c r="DS29" s="653"/>
      <c r="DT29" s="653"/>
      <c r="DU29" s="653"/>
      <c r="DV29" s="654"/>
      <c r="DW29" s="628">
        <v>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279931</v>
      </c>
      <c r="S30" s="624"/>
      <c r="T30" s="624"/>
      <c r="U30" s="624"/>
      <c r="V30" s="624"/>
      <c r="W30" s="624"/>
      <c r="X30" s="624"/>
      <c r="Y30" s="625"/>
      <c r="Z30" s="626">
        <v>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7352</v>
      </c>
      <c r="CS30" s="624"/>
      <c r="CT30" s="624"/>
      <c r="CU30" s="624"/>
      <c r="CV30" s="624"/>
      <c r="CW30" s="624"/>
      <c r="CX30" s="624"/>
      <c r="CY30" s="625"/>
      <c r="CZ30" s="628">
        <v>0.1</v>
      </c>
      <c r="DA30" s="655"/>
      <c r="DB30" s="655"/>
      <c r="DC30" s="658"/>
      <c r="DD30" s="632">
        <v>7352</v>
      </c>
      <c r="DE30" s="624"/>
      <c r="DF30" s="624"/>
      <c r="DG30" s="624"/>
      <c r="DH30" s="624"/>
      <c r="DI30" s="624"/>
      <c r="DJ30" s="624"/>
      <c r="DK30" s="625"/>
      <c r="DL30" s="632">
        <v>7352</v>
      </c>
      <c r="DM30" s="624"/>
      <c r="DN30" s="624"/>
      <c r="DO30" s="624"/>
      <c r="DP30" s="624"/>
      <c r="DQ30" s="624"/>
      <c r="DR30" s="624"/>
      <c r="DS30" s="624"/>
      <c r="DT30" s="624"/>
      <c r="DU30" s="624"/>
      <c r="DV30" s="625"/>
      <c r="DW30" s="628">
        <v>0.1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99.7</v>
      </c>
      <c r="BN31" s="667"/>
      <c r="BO31" s="667"/>
      <c r="BP31" s="667"/>
      <c r="BQ31" s="668"/>
      <c r="BR31" s="670">
        <v>99.9</v>
      </c>
      <c r="BS31" s="667"/>
      <c r="BT31" s="667"/>
      <c r="BU31" s="667"/>
      <c r="BV31" s="667"/>
      <c r="BW31" s="667"/>
      <c r="BX31" s="618">
        <v>99.8</v>
      </c>
      <c r="BY31" s="667"/>
      <c r="BZ31" s="667"/>
      <c r="CA31" s="667"/>
      <c r="CB31" s="668"/>
      <c r="CD31" s="663"/>
      <c r="CE31" s="664"/>
      <c r="CF31" s="620" t="s">
        <v>300</v>
      </c>
      <c r="CG31" s="621"/>
      <c r="CH31" s="621"/>
      <c r="CI31" s="621"/>
      <c r="CJ31" s="621"/>
      <c r="CK31" s="621"/>
      <c r="CL31" s="621"/>
      <c r="CM31" s="621"/>
      <c r="CN31" s="621"/>
      <c r="CO31" s="621"/>
      <c r="CP31" s="621"/>
      <c r="CQ31" s="622"/>
      <c r="CR31" s="623">
        <v>101</v>
      </c>
      <c r="CS31" s="653"/>
      <c r="CT31" s="653"/>
      <c r="CU31" s="653"/>
      <c r="CV31" s="653"/>
      <c r="CW31" s="653"/>
      <c r="CX31" s="653"/>
      <c r="CY31" s="654"/>
      <c r="CZ31" s="628">
        <v>0</v>
      </c>
      <c r="DA31" s="655"/>
      <c r="DB31" s="655"/>
      <c r="DC31" s="658"/>
      <c r="DD31" s="632">
        <v>101</v>
      </c>
      <c r="DE31" s="653"/>
      <c r="DF31" s="653"/>
      <c r="DG31" s="653"/>
      <c r="DH31" s="653"/>
      <c r="DI31" s="653"/>
      <c r="DJ31" s="653"/>
      <c r="DK31" s="654"/>
      <c r="DL31" s="632">
        <v>101</v>
      </c>
      <c r="DM31" s="653"/>
      <c r="DN31" s="653"/>
      <c r="DO31" s="653"/>
      <c r="DP31" s="653"/>
      <c r="DQ31" s="653"/>
      <c r="DR31" s="653"/>
      <c r="DS31" s="653"/>
      <c r="DT31" s="653"/>
      <c r="DU31" s="653"/>
      <c r="DV31" s="654"/>
      <c r="DW31" s="628">
        <v>0</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189210</v>
      </c>
      <c r="S32" s="624"/>
      <c r="T32" s="624"/>
      <c r="U32" s="624"/>
      <c r="V32" s="624"/>
      <c r="W32" s="624"/>
      <c r="X32" s="624"/>
      <c r="Y32" s="625"/>
      <c r="Z32" s="626">
        <v>2.9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99.3</v>
      </c>
      <c r="BN32" s="653"/>
      <c r="BO32" s="653"/>
      <c r="BP32" s="653"/>
      <c r="BQ32" s="669"/>
      <c r="BR32" s="680">
        <v>99.8</v>
      </c>
      <c r="BS32" s="653"/>
      <c r="BT32" s="653"/>
      <c r="BU32" s="653"/>
      <c r="BV32" s="653"/>
      <c r="BW32" s="653"/>
      <c r="BX32" s="629">
        <v>99.4</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144520</v>
      </c>
      <c r="S33" s="624"/>
      <c r="T33" s="624"/>
      <c r="U33" s="624"/>
      <c r="V33" s="624"/>
      <c r="W33" s="624"/>
      <c r="X33" s="624"/>
      <c r="Y33" s="625"/>
      <c r="Z33" s="626">
        <v>2.2000000000000002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99.9</v>
      </c>
      <c r="BS33" s="682"/>
      <c r="BT33" s="682"/>
      <c r="BU33" s="682"/>
      <c r="BV33" s="682"/>
      <c r="BW33" s="682"/>
      <c r="BX33" s="683">
        <v>99.9</v>
      </c>
      <c r="BY33" s="682"/>
      <c r="BZ33" s="682"/>
      <c r="CA33" s="682"/>
      <c r="CB33" s="684"/>
      <c r="CD33" s="620" t="s">
        <v>307</v>
      </c>
      <c r="CE33" s="621"/>
      <c r="CF33" s="621"/>
      <c r="CG33" s="621"/>
      <c r="CH33" s="621"/>
      <c r="CI33" s="621"/>
      <c r="CJ33" s="621"/>
      <c r="CK33" s="621"/>
      <c r="CL33" s="621"/>
      <c r="CM33" s="621"/>
      <c r="CN33" s="621"/>
      <c r="CO33" s="621"/>
      <c r="CP33" s="621"/>
      <c r="CQ33" s="622"/>
      <c r="CR33" s="623">
        <v>3532919</v>
      </c>
      <c r="CS33" s="653"/>
      <c r="CT33" s="653"/>
      <c r="CU33" s="653"/>
      <c r="CV33" s="653"/>
      <c r="CW33" s="653"/>
      <c r="CX33" s="653"/>
      <c r="CY33" s="654"/>
      <c r="CZ33" s="628">
        <v>58.2</v>
      </c>
      <c r="DA33" s="655"/>
      <c r="DB33" s="655"/>
      <c r="DC33" s="658"/>
      <c r="DD33" s="632">
        <v>3214455</v>
      </c>
      <c r="DE33" s="653"/>
      <c r="DF33" s="653"/>
      <c r="DG33" s="653"/>
      <c r="DH33" s="653"/>
      <c r="DI33" s="653"/>
      <c r="DJ33" s="653"/>
      <c r="DK33" s="654"/>
      <c r="DL33" s="632">
        <v>2445905</v>
      </c>
      <c r="DM33" s="653"/>
      <c r="DN33" s="653"/>
      <c r="DO33" s="653"/>
      <c r="DP33" s="653"/>
      <c r="DQ33" s="653"/>
      <c r="DR33" s="653"/>
      <c r="DS33" s="653"/>
      <c r="DT33" s="653"/>
      <c r="DU33" s="653"/>
      <c r="DV33" s="654"/>
      <c r="DW33" s="628">
        <v>48.2</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1241</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1402113</v>
      </c>
      <c r="CS34" s="624"/>
      <c r="CT34" s="624"/>
      <c r="CU34" s="624"/>
      <c r="CV34" s="624"/>
      <c r="CW34" s="624"/>
      <c r="CX34" s="624"/>
      <c r="CY34" s="625"/>
      <c r="CZ34" s="628">
        <v>23.1</v>
      </c>
      <c r="DA34" s="655"/>
      <c r="DB34" s="655"/>
      <c r="DC34" s="658"/>
      <c r="DD34" s="632">
        <v>1195174</v>
      </c>
      <c r="DE34" s="624"/>
      <c r="DF34" s="624"/>
      <c r="DG34" s="624"/>
      <c r="DH34" s="624"/>
      <c r="DI34" s="624"/>
      <c r="DJ34" s="624"/>
      <c r="DK34" s="625"/>
      <c r="DL34" s="632">
        <v>1156416</v>
      </c>
      <c r="DM34" s="624"/>
      <c r="DN34" s="624"/>
      <c r="DO34" s="624"/>
      <c r="DP34" s="624"/>
      <c r="DQ34" s="624"/>
      <c r="DR34" s="624"/>
      <c r="DS34" s="624"/>
      <c r="DT34" s="624"/>
      <c r="DU34" s="624"/>
      <c r="DV34" s="625"/>
      <c r="DW34" s="628">
        <v>22.8</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223538</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35169</v>
      </c>
      <c r="CS35" s="653"/>
      <c r="CT35" s="653"/>
      <c r="CU35" s="653"/>
      <c r="CV35" s="653"/>
      <c r="CW35" s="653"/>
      <c r="CX35" s="653"/>
      <c r="CY35" s="654"/>
      <c r="CZ35" s="628">
        <v>0.6</v>
      </c>
      <c r="DA35" s="655"/>
      <c r="DB35" s="655"/>
      <c r="DC35" s="658"/>
      <c r="DD35" s="632">
        <v>35148</v>
      </c>
      <c r="DE35" s="653"/>
      <c r="DF35" s="653"/>
      <c r="DG35" s="653"/>
      <c r="DH35" s="653"/>
      <c r="DI35" s="653"/>
      <c r="DJ35" s="653"/>
      <c r="DK35" s="654"/>
      <c r="DL35" s="632">
        <v>35148</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318562</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449343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9788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1228903</v>
      </c>
      <c r="CS36" s="624"/>
      <c r="CT36" s="624"/>
      <c r="CU36" s="624"/>
      <c r="CV36" s="624"/>
      <c r="CW36" s="624"/>
      <c r="CX36" s="624"/>
      <c r="CY36" s="625"/>
      <c r="CZ36" s="628">
        <v>20.2</v>
      </c>
      <c r="DA36" s="655"/>
      <c r="DB36" s="655"/>
      <c r="DC36" s="658"/>
      <c r="DD36" s="632">
        <v>1183315</v>
      </c>
      <c r="DE36" s="624"/>
      <c r="DF36" s="624"/>
      <c r="DG36" s="624"/>
      <c r="DH36" s="624"/>
      <c r="DI36" s="624"/>
      <c r="DJ36" s="624"/>
      <c r="DK36" s="625"/>
      <c r="DL36" s="632">
        <v>1079327</v>
      </c>
      <c r="DM36" s="624"/>
      <c r="DN36" s="624"/>
      <c r="DO36" s="624"/>
      <c r="DP36" s="624"/>
      <c r="DQ36" s="624"/>
      <c r="DR36" s="624"/>
      <c r="DS36" s="624"/>
      <c r="DT36" s="624"/>
      <c r="DU36" s="624"/>
      <c r="DV36" s="625"/>
      <c r="DW36" s="628">
        <v>21.3</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96062</v>
      </c>
      <c r="S37" s="624"/>
      <c r="T37" s="624"/>
      <c r="U37" s="624"/>
      <c r="V37" s="624"/>
      <c r="W37" s="624"/>
      <c r="X37" s="624"/>
      <c r="Y37" s="625"/>
      <c r="Z37" s="626">
        <v>1.5</v>
      </c>
      <c r="AA37" s="626"/>
      <c r="AB37" s="626"/>
      <c r="AC37" s="626"/>
      <c r="AD37" s="627">
        <v>634</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168440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8268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426946</v>
      </c>
      <c r="CS37" s="653"/>
      <c r="CT37" s="653"/>
      <c r="CU37" s="653"/>
      <c r="CV37" s="653"/>
      <c r="CW37" s="653"/>
      <c r="CX37" s="653"/>
      <c r="CY37" s="654"/>
      <c r="CZ37" s="628">
        <v>7</v>
      </c>
      <c r="DA37" s="655"/>
      <c r="DB37" s="655"/>
      <c r="DC37" s="658"/>
      <c r="DD37" s="632">
        <v>426946</v>
      </c>
      <c r="DE37" s="653"/>
      <c r="DF37" s="653"/>
      <c r="DG37" s="653"/>
      <c r="DH37" s="653"/>
      <c r="DI37" s="653"/>
      <c r="DJ37" s="653"/>
      <c r="DK37" s="654"/>
      <c r="DL37" s="632">
        <v>404613</v>
      </c>
      <c r="DM37" s="653"/>
      <c r="DN37" s="653"/>
      <c r="DO37" s="653"/>
      <c r="DP37" s="653"/>
      <c r="DQ37" s="653"/>
      <c r="DR37" s="653"/>
      <c r="DS37" s="653"/>
      <c r="DT37" s="653"/>
      <c r="DU37" s="653"/>
      <c r="DV37" s="654"/>
      <c r="DW37" s="628">
        <v>8</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t="s">
        <v>122</v>
      </c>
      <c r="S38" s="624"/>
      <c r="T38" s="624"/>
      <c r="U38" s="624"/>
      <c r="V38" s="624"/>
      <c r="W38" s="624"/>
      <c r="X38" s="624"/>
      <c r="Y38" s="625"/>
      <c r="Z38" s="626" t="s">
        <v>122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63744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520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280903</v>
      </c>
      <c r="CS38" s="624"/>
      <c r="CT38" s="624"/>
      <c r="CU38" s="624"/>
      <c r="CV38" s="624"/>
      <c r="CW38" s="624"/>
      <c r="CX38" s="624"/>
      <c r="CY38" s="625"/>
      <c r="CZ38" s="628">
        <v>4.5999999999999996</v>
      </c>
      <c r="DA38" s="655"/>
      <c r="DB38" s="655"/>
      <c r="DC38" s="658"/>
      <c r="DD38" s="632">
        <v>233758</v>
      </c>
      <c r="DE38" s="624"/>
      <c r="DF38" s="624"/>
      <c r="DG38" s="624"/>
      <c r="DH38" s="624"/>
      <c r="DI38" s="624"/>
      <c r="DJ38" s="624"/>
      <c r="DK38" s="625"/>
      <c r="DL38" s="632">
        <v>175014</v>
      </c>
      <c r="DM38" s="624"/>
      <c r="DN38" s="624"/>
      <c r="DO38" s="624"/>
      <c r="DP38" s="624"/>
      <c r="DQ38" s="624"/>
      <c r="DR38" s="624"/>
      <c r="DS38" s="624"/>
      <c r="DT38" s="624"/>
      <c r="DU38" s="624"/>
      <c r="DV38" s="625"/>
      <c r="DW38" s="628">
        <v>3.5</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897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500814</v>
      </c>
      <c r="CS39" s="653"/>
      <c r="CT39" s="653"/>
      <c r="CU39" s="653"/>
      <c r="CV39" s="653"/>
      <c r="CW39" s="653"/>
      <c r="CX39" s="653"/>
      <c r="CY39" s="654"/>
      <c r="CZ39" s="628">
        <v>8.1999999999999993</v>
      </c>
      <c r="DA39" s="655"/>
      <c r="DB39" s="655"/>
      <c r="DC39" s="658"/>
      <c r="DD39" s="632">
        <v>486043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85017</v>
      </c>
      <c r="CS40" s="624"/>
      <c r="CT40" s="624"/>
      <c r="CU40" s="624"/>
      <c r="CV40" s="624"/>
      <c r="CW40" s="624"/>
      <c r="CX40" s="624"/>
      <c r="CY40" s="625"/>
      <c r="CZ40" s="628">
        <v>1.4</v>
      </c>
      <c r="DA40" s="655"/>
      <c r="DB40" s="655"/>
      <c r="DC40" s="658"/>
      <c r="DD40" s="632">
        <v>81017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6435674</v>
      </c>
      <c r="S41" s="699"/>
      <c r="T41" s="699"/>
      <c r="U41" s="699"/>
      <c r="V41" s="699"/>
      <c r="W41" s="699"/>
      <c r="X41" s="699"/>
      <c r="Y41" s="700"/>
      <c r="Z41" s="701">
        <v>100</v>
      </c>
      <c r="AA41" s="701"/>
      <c r="AB41" s="701"/>
      <c r="AC41" s="701"/>
      <c r="AD41" s="702">
        <v>5071823</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59754</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9</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157405</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308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863843</v>
      </c>
      <c r="CS42" s="653"/>
      <c r="CT42" s="653"/>
      <c r="CU42" s="653"/>
      <c r="CV42" s="653"/>
      <c r="CW42" s="653"/>
      <c r="CX42" s="653"/>
      <c r="CY42" s="654"/>
      <c r="CZ42" s="628">
        <v>14.2</v>
      </c>
      <c r="DA42" s="655"/>
      <c r="DB42" s="655"/>
      <c r="DC42" s="658"/>
      <c r="DD42" s="632">
        <v>852611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17624</v>
      </c>
      <c r="CS43" s="653"/>
      <c r="CT43" s="653"/>
      <c r="CU43" s="653"/>
      <c r="CV43" s="653"/>
      <c r="CW43" s="653"/>
      <c r="CX43" s="653"/>
      <c r="CY43" s="654"/>
      <c r="CZ43" s="628">
        <v>0.3</v>
      </c>
      <c r="DA43" s="655"/>
      <c r="DB43" s="655"/>
      <c r="DC43" s="658"/>
      <c r="DD43" s="632">
        <v>17624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863843</v>
      </c>
      <c r="CS44" s="624"/>
      <c r="CT44" s="624"/>
      <c r="CU44" s="624"/>
      <c r="CV44" s="624"/>
      <c r="CW44" s="624"/>
      <c r="CX44" s="624"/>
      <c r="CY44" s="625"/>
      <c r="CZ44" s="628">
        <v>14.2</v>
      </c>
      <c r="DA44" s="629"/>
      <c r="DB44" s="629"/>
      <c r="DC44" s="635"/>
      <c r="DD44" s="632">
        <v>852611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2897</v>
      </c>
      <c r="CS45" s="653"/>
      <c r="CT45" s="653"/>
      <c r="CU45" s="653"/>
      <c r="CV45" s="653"/>
      <c r="CW45" s="653"/>
      <c r="CX45" s="653"/>
      <c r="CY45" s="654"/>
      <c r="CZ45" s="628">
        <v>0</v>
      </c>
      <c r="DA45" s="655"/>
      <c r="DB45" s="655"/>
      <c r="DC45" s="658"/>
      <c r="DD45" s="632">
        <v>2113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816393</v>
      </c>
      <c r="CS46" s="624"/>
      <c r="CT46" s="624"/>
      <c r="CU46" s="624"/>
      <c r="CV46" s="624"/>
      <c r="CW46" s="624"/>
      <c r="CX46" s="624"/>
      <c r="CY46" s="625"/>
      <c r="CZ46" s="628">
        <v>13.4</v>
      </c>
      <c r="DA46" s="629"/>
      <c r="DB46" s="629"/>
      <c r="DC46" s="635"/>
      <c r="DD46" s="632">
        <v>805945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6072997</v>
      </c>
      <c r="CS49" s="682"/>
      <c r="CT49" s="682"/>
      <c r="CU49" s="682"/>
      <c r="CV49" s="682"/>
      <c r="CW49" s="682"/>
      <c r="CX49" s="682"/>
      <c r="CY49" s="711"/>
      <c r="CZ49" s="703">
        <v>100</v>
      </c>
      <c r="DA49" s="712"/>
      <c r="DB49" s="712"/>
      <c r="DC49" s="713"/>
      <c r="DD49" s="714">
        <v>5437186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NVc3DNj7ITLPlhv4MWJsuUqplHA9JDKf7kCJwR+zBfFBA9CvNT/1NMK5d18WLMHFynkzV8R7TJjnUEFkbqErw==" saltValue="vkhsHy/V3tC4pQI2D5PK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53" t="s">
        <v>352</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54" t="s">
        <v>353</v>
      </c>
      <c r="DK2" s="755"/>
      <c r="DL2" s="755"/>
      <c r="DM2" s="755"/>
      <c r="DN2" s="755"/>
      <c r="DO2" s="756"/>
      <c r="DP2" s="216"/>
      <c r="DQ2" s="754" t="s">
        <v>354</v>
      </c>
      <c r="DR2" s="755"/>
      <c r="DS2" s="755"/>
      <c r="DT2" s="755"/>
      <c r="DU2" s="755"/>
      <c r="DV2" s="755"/>
      <c r="DW2" s="755"/>
      <c r="DX2" s="755"/>
      <c r="DY2" s="755"/>
      <c r="DZ2" s="75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57" t="s">
        <v>355</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0"/>
      <c r="BA4" s="220"/>
      <c r="BB4" s="220"/>
      <c r="BC4" s="220"/>
      <c r="BD4" s="220"/>
      <c r="BE4" s="221"/>
      <c r="BF4" s="221"/>
      <c r="BG4" s="221"/>
      <c r="BH4" s="221"/>
      <c r="BI4" s="221"/>
      <c r="BJ4" s="221"/>
      <c r="BK4" s="221"/>
      <c r="BL4" s="221"/>
      <c r="BM4" s="221"/>
      <c r="BN4" s="221"/>
      <c r="BO4" s="221"/>
      <c r="BP4" s="221"/>
      <c r="BQ4" s="758" t="s">
        <v>356</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2"/>
    </row>
    <row r="5" spans="1:131" s="223" customFormat="1" ht="26.25" customHeight="1" x14ac:dyDescent="0.15">
      <c r="A5" s="747" t="s">
        <v>357</v>
      </c>
      <c r="B5" s="748"/>
      <c r="C5" s="748"/>
      <c r="D5" s="748"/>
      <c r="E5" s="748"/>
      <c r="F5" s="748"/>
      <c r="G5" s="748"/>
      <c r="H5" s="748"/>
      <c r="I5" s="748"/>
      <c r="J5" s="748"/>
      <c r="K5" s="748"/>
      <c r="L5" s="748"/>
      <c r="M5" s="748"/>
      <c r="N5" s="748"/>
      <c r="O5" s="748"/>
      <c r="P5" s="749"/>
      <c r="Q5" s="743" t="s">
        <v>358</v>
      </c>
      <c r="R5" s="739"/>
      <c r="S5" s="739"/>
      <c r="T5" s="739"/>
      <c r="U5" s="740"/>
      <c r="V5" s="743" t="s">
        <v>359</v>
      </c>
      <c r="W5" s="739"/>
      <c r="X5" s="739"/>
      <c r="Y5" s="739"/>
      <c r="Z5" s="740"/>
      <c r="AA5" s="743" t="s">
        <v>360</v>
      </c>
      <c r="AB5" s="739"/>
      <c r="AC5" s="739"/>
      <c r="AD5" s="739"/>
      <c r="AE5" s="739"/>
      <c r="AF5" s="759" t="s">
        <v>361</v>
      </c>
      <c r="AG5" s="739"/>
      <c r="AH5" s="739"/>
      <c r="AI5" s="739"/>
      <c r="AJ5" s="745"/>
      <c r="AK5" s="739" t="s">
        <v>362</v>
      </c>
      <c r="AL5" s="739"/>
      <c r="AM5" s="739"/>
      <c r="AN5" s="739"/>
      <c r="AO5" s="740"/>
      <c r="AP5" s="743" t="s">
        <v>363</v>
      </c>
      <c r="AQ5" s="739"/>
      <c r="AR5" s="739"/>
      <c r="AS5" s="739"/>
      <c r="AT5" s="740"/>
      <c r="AU5" s="743" t="s">
        <v>364</v>
      </c>
      <c r="AV5" s="739"/>
      <c r="AW5" s="739"/>
      <c r="AX5" s="739"/>
      <c r="AY5" s="745"/>
      <c r="AZ5" s="220"/>
      <c r="BA5" s="220"/>
      <c r="BB5" s="220"/>
      <c r="BC5" s="220"/>
      <c r="BD5" s="220"/>
      <c r="BE5" s="221"/>
      <c r="BF5" s="221"/>
      <c r="BG5" s="221"/>
      <c r="BH5" s="221"/>
      <c r="BI5" s="221"/>
      <c r="BJ5" s="221"/>
      <c r="BK5" s="221"/>
      <c r="BL5" s="221"/>
      <c r="BM5" s="221"/>
      <c r="BN5" s="221"/>
      <c r="BO5" s="221"/>
      <c r="BP5" s="221"/>
      <c r="BQ5" s="747" t="s">
        <v>365</v>
      </c>
      <c r="BR5" s="748"/>
      <c r="BS5" s="748"/>
      <c r="BT5" s="748"/>
      <c r="BU5" s="748"/>
      <c r="BV5" s="748"/>
      <c r="BW5" s="748"/>
      <c r="BX5" s="748"/>
      <c r="BY5" s="748"/>
      <c r="BZ5" s="748"/>
      <c r="CA5" s="748"/>
      <c r="CB5" s="748"/>
      <c r="CC5" s="748"/>
      <c r="CD5" s="748"/>
      <c r="CE5" s="748"/>
      <c r="CF5" s="748"/>
      <c r="CG5" s="749"/>
      <c r="CH5" s="743" t="s">
        <v>366</v>
      </c>
      <c r="CI5" s="739"/>
      <c r="CJ5" s="739"/>
      <c r="CK5" s="739"/>
      <c r="CL5" s="740"/>
      <c r="CM5" s="743" t="s">
        <v>367</v>
      </c>
      <c r="CN5" s="739"/>
      <c r="CO5" s="739"/>
      <c r="CP5" s="739"/>
      <c r="CQ5" s="740"/>
      <c r="CR5" s="743" t="s">
        <v>368</v>
      </c>
      <c r="CS5" s="739"/>
      <c r="CT5" s="739"/>
      <c r="CU5" s="739"/>
      <c r="CV5" s="740"/>
      <c r="CW5" s="743" t="s">
        <v>369</v>
      </c>
      <c r="CX5" s="739"/>
      <c r="CY5" s="739"/>
      <c r="CZ5" s="739"/>
      <c r="DA5" s="740"/>
      <c r="DB5" s="743" t="s">
        <v>370</v>
      </c>
      <c r="DC5" s="739"/>
      <c r="DD5" s="739"/>
      <c r="DE5" s="739"/>
      <c r="DF5" s="740"/>
      <c r="DG5" s="792" t="s">
        <v>371</v>
      </c>
      <c r="DH5" s="793"/>
      <c r="DI5" s="793"/>
      <c r="DJ5" s="793"/>
      <c r="DK5" s="794"/>
      <c r="DL5" s="792" t="s">
        <v>372</v>
      </c>
      <c r="DM5" s="793"/>
      <c r="DN5" s="793"/>
      <c r="DO5" s="793"/>
      <c r="DP5" s="794"/>
      <c r="DQ5" s="743" t="s">
        <v>373</v>
      </c>
      <c r="DR5" s="739"/>
      <c r="DS5" s="739"/>
      <c r="DT5" s="739"/>
      <c r="DU5" s="740"/>
      <c r="DV5" s="743" t="s">
        <v>364</v>
      </c>
      <c r="DW5" s="739"/>
      <c r="DX5" s="739"/>
      <c r="DY5" s="739"/>
      <c r="DZ5" s="745"/>
      <c r="EA5" s="222"/>
    </row>
    <row r="6" spans="1:131" s="223" customFormat="1" ht="26.25" customHeight="1" thickBot="1" x14ac:dyDescent="0.2">
      <c r="A6" s="750"/>
      <c r="B6" s="751"/>
      <c r="C6" s="751"/>
      <c r="D6" s="751"/>
      <c r="E6" s="751"/>
      <c r="F6" s="751"/>
      <c r="G6" s="751"/>
      <c r="H6" s="751"/>
      <c r="I6" s="751"/>
      <c r="J6" s="751"/>
      <c r="K6" s="751"/>
      <c r="L6" s="751"/>
      <c r="M6" s="751"/>
      <c r="N6" s="751"/>
      <c r="O6" s="751"/>
      <c r="P6" s="752"/>
      <c r="Q6" s="744"/>
      <c r="R6" s="741"/>
      <c r="S6" s="741"/>
      <c r="T6" s="741"/>
      <c r="U6" s="742"/>
      <c r="V6" s="744"/>
      <c r="W6" s="741"/>
      <c r="X6" s="741"/>
      <c r="Y6" s="741"/>
      <c r="Z6" s="742"/>
      <c r="AA6" s="744"/>
      <c r="AB6" s="741"/>
      <c r="AC6" s="741"/>
      <c r="AD6" s="741"/>
      <c r="AE6" s="741"/>
      <c r="AF6" s="760"/>
      <c r="AG6" s="741"/>
      <c r="AH6" s="741"/>
      <c r="AI6" s="741"/>
      <c r="AJ6" s="746"/>
      <c r="AK6" s="741"/>
      <c r="AL6" s="741"/>
      <c r="AM6" s="741"/>
      <c r="AN6" s="741"/>
      <c r="AO6" s="742"/>
      <c r="AP6" s="744"/>
      <c r="AQ6" s="741"/>
      <c r="AR6" s="741"/>
      <c r="AS6" s="741"/>
      <c r="AT6" s="742"/>
      <c r="AU6" s="744"/>
      <c r="AV6" s="741"/>
      <c r="AW6" s="741"/>
      <c r="AX6" s="741"/>
      <c r="AY6" s="746"/>
      <c r="AZ6" s="220"/>
      <c r="BA6" s="220"/>
      <c r="BB6" s="220"/>
      <c r="BC6" s="220"/>
      <c r="BD6" s="220"/>
      <c r="BE6" s="221"/>
      <c r="BF6" s="221"/>
      <c r="BG6" s="221"/>
      <c r="BH6" s="221"/>
      <c r="BI6" s="221"/>
      <c r="BJ6" s="221"/>
      <c r="BK6" s="221"/>
      <c r="BL6" s="221"/>
      <c r="BM6" s="221"/>
      <c r="BN6" s="221"/>
      <c r="BO6" s="221"/>
      <c r="BP6" s="221"/>
      <c r="BQ6" s="750"/>
      <c r="BR6" s="751"/>
      <c r="BS6" s="751"/>
      <c r="BT6" s="751"/>
      <c r="BU6" s="751"/>
      <c r="BV6" s="751"/>
      <c r="BW6" s="751"/>
      <c r="BX6" s="751"/>
      <c r="BY6" s="751"/>
      <c r="BZ6" s="751"/>
      <c r="CA6" s="751"/>
      <c r="CB6" s="751"/>
      <c r="CC6" s="751"/>
      <c r="CD6" s="751"/>
      <c r="CE6" s="751"/>
      <c r="CF6" s="751"/>
      <c r="CG6" s="752"/>
      <c r="CH6" s="744"/>
      <c r="CI6" s="741"/>
      <c r="CJ6" s="741"/>
      <c r="CK6" s="741"/>
      <c r="CL6" s="742"/>
      <c r="CM6" s="744"/>
      <c r="CN6" s="741"/>
      <c r="CO6" s="741"/>
      <c r="CP6" s="741"/>
      <c r="CQ6" s="742"/>
      <c r="CR6" s="744"/>
      <c r="CS6" s="741"/>
      <c r="CT6" s="741"/>
      <c r="CU6" s="741"/>
      <c r="CV6" s="742"/>
      <c r="CW6" s="744"/>
      <c r="CX6" s="741"/>
      <c r="CY6" s="741"/>
      <c r="CZ6" s="741"/>
      <c r="DA6" s="742"/>
      <c r="DB6" s="744"/>
      <c r="DC6" s="741"/>
      <c r="DD6" s="741"/>
      <c r="DE6" s="741"/>
      <c r="DF6" s="742"/>
      <c r="DG6" s="795"/>
      <c r="DH6" s="796"/>
      <c r="DI6" s="796"/>
      <c r="DJ6" s="796"/>
      <c r="DK6" s="797"/>
      <c r="DL6" s="795"/>
      <c r="DM6" s="796"/>
      <c r="DN6" s="796"/>
      <c r="DO6" s="796"/>
      <c r="DP6" s="797"/>
      <c r="DQ6" s="744"/>
      <c r="DR6" s="741"/>
      <c r="DS6" s="741"/>
      <c r="DT6" s="741"/>
      <c r="DU6" s="742"/>
      <c r="DV6" s="744"/>
      <c r="DW6" s="741"/>
      <c r="DX6" s="741"/>
      <c r="DY6" s="741"/>
      <c r="DZ6" s="746"/>
      <c r="EA6" s="222"/>
    </row>
    <row r="7" spans="1:131" s="223" customFormat="1" ht="26.25" customHeight="1" thickTop="1" x14ac:dyDescent="0.15">
      <c r="A7" s="224">
        <v>1</v>
      </c>
      <c r="B7" s="778" t="s">
        <v>374</v>
      </c>
      <c r="C7" s="779"/>
      <c r="D7" s="779"/>
      <c r="E7" s="779"/>
      <c r="F7" s="779"/>
      <c r="G7" s="779"/>
      <c r="H7" s="779"/>
      <c r="I7" s="779"/>
      <c r="J7" s="779"/>
      <c r="K7" s="779"/>
      <c r="L7" s="779"/>
      <c r="M7" s="779"/>
      <c r="N7" s="779"/>
      <c r="O7" s="779"/>
      <c r="P7" s="780"/>
      <c r="Q7" s="781">
        <v>6438</v>
      </c>
      <c r="R7" s="782"/>
      <c r="S7" s="782"/>
      <c r="T7" s="782"/>
      <c r="U7" s="782"/>
      <c r="V7" s="782">
        <v>6075</v>
      </c>
      <c r="W7" s="782"/>
      <c r="X7" s="782"/>
      <c r="Y7" s="782"/>
      <c r="Z7" s="782"/>
      <c r="AA7" s="782">
        <v>363</v>
      </c>
      <c r="AB7" s="782"/>
      <c r="AC7" s="782"/>
      <c r="AD7" s="782"/>
      <c r="AE7" s="783"/>
      <c r="AF7" s="784">
        <v>334</v>
      </c>
      <c r="AG7" s="785"/>
      <c r="AH7" s="785"/>
      <c r="AI7" s="785"/>
      <c r="AJ7" s="786"/>
      <c r="AK7" s="787">
        <v>224</v>
      </c>
      <c r="AL7" s="788"/>
      <c r="AM7" s="788"/>
      <c r="AN7" s="788"/>
      <c r="AO7" s="788"/>
      <c r="AP7" s="788">
        <v>96</v>
      </c>
      <c r="AQ7" s="788"/>
      <c r="AR7" s="788"/>
      <c r="AS7" s="788"/>
      <c r="AT7" s="788"/>
      <c r="AU7" s="789"/>
      <c r="AV7" s="789"/>
      <c r="AW7" s="789"/>
      <c r="AX7" s="789"/>
      <c r="AY7" s="790"/>
      <c r="AZ7" s="220"/>
      <c r="BA7" s="220"/>
      <c r="BB7" s="220"/>
      <c r="BC7" s="220"/>
      <c r="BD7" s="220"/>
      <c r="BE7" s="221"/>
      <c r="BF7" s="221"/>
      <c r="BG7" s="221"/>
      <c r="BH7" s="221"/>
      <c r="BI7" s="221"/>
      <c r="BJ7" s="221"/>
      <c r="BK7" s="221"/>
      <c r="BL7" s="221"/>
      <c r="BM7" s="221"/>
      <c r="BN7" s="221"/>
      <c r="BO7" s="221"/>
      <c r="BP7" s="221"/>
      <c r="BQ7" s="224">
        <v>1</v>
      </c>
      <c r="BR7" s="225"/>
      <c r="BS7" s="772"/>
      <c r="BT7" s="773"/>
      <c r="BU7" s="773"/>
      <c r="BV7" s="773"/>
      <c r="BW7" s="773"/>
      <c r="BX7" s="773"/>
      <c r="BY7" s="773"/>
      <c r="BZ7" s="773"/>
      <c r="CA7" s="773"/>
      <c r="CB7" s="773"/>
      <c r="CC7" s="773"/>
      <c r="CD7" s="773"/>
      <c r="CE7" s="773"/>
      <c r="CF7" s="773"/>
      <c r="CG7" s="791"/>
      <c r="CH7" s="769"/>
      <c r="CI7" s="770"/>
      <c r="CJ7" s="770"/>
      <c r="CK7" s="770"/>
      <c r="CL7" s="771"/>
      <c r="CM7" s="769"/>
      <c r="CN7" s="770"/>
      <c r="CO7" s="770"/>
      <c r="CP7" s="770"/>
      <c r="CQ7" s="771"/>
      <c r="CR7" s="769"/>
      <c r="CS7" s="770"/>
      <c r="CT7" s="770"/>
      <c r="CU7" s="770"/>
      <c r="CV7" s="771"/>
      <c r="CW7" s="769"/>
      <c r="CX7" s="770"/>
      <c r="CY7" s="770"/>
      <c r="CZ7" s="770"/>
      <c r="DA7" s="771"/>
      <c r="DB7" s="769"/>
      <c r="DC7" s="770"/>
      <c r="DD7" s="770"/>
      <c r="DE7" s="770"/>
      <c r="DF7" s="771"/>
      <c r="DG7" s="769"/>
      <c r="DH7" s="770"/>
      <c r="DI7" s="770"/>
      <c r="DJ7" s="770"/>
      <c r="DK7" s="771"/>
      <c r="DL7" s="769"/>
      <c r="DM7" s="770"/>
      <c r="DN7" s="770"/>
      <c r="DO7" s="770"/>
      <c r="DP7" s="771"/>
      <c r="DQ7" s="769"/>
      <c r="DR7" s="770"/>
      <c r="DS7" s="770"/>
      <c r="DT7" s="770"/>
      <c r="DU7" s="771"/>
      <c r="DV7" s="772"/>
      <c r="DW7" s="773"/>
      <c r="DX7" s="773"/>
      <c r="DY7" s="773"/>
      <c r="DZ7" s="774"/>
      <c r="EA7" s="222"/>
    </row>
    <row r="8" spans="1:131" s="223" customFormat="1" ht="26.25" customHeight="1" x14ac:dyDescent="0.15">
      <c r="A8" s="226">
        <v>2</v>
      </c>
      <c r="B8" s="775" t="s">
        <v>375</v>
      </c>
      <c r="C8" s="776"/>
      <c r="D8" s="776"/>
      <c r="E8" s="776"/>
      <c r="F8" s="776"/>
      <c r="G8" s="776"/>
      <c r="H8" s="776"/>
      <c r="I8" s="776"/>
      <c r="J8" s="776"/>
      <c r="K8" s="776"/>
      <c r="L8" s="776"/>
      <c r="M8" s="776"/>
      <c r="N8" s="776"/>
      <c r="O8" s="776"/>
      <c r="P8" s="777"/>
      <c r="Q8" s="761">
        <v>0</v>
      </c>
      <c r="R8" s="762"/>
      <c r="S8" s="762"/>
      <c r="T8" s="762"/>
      <c r="U8" s="762"/>
      <c r="V8" s="762">
        <v>0</v>
      </c>
      <c r="W8" s="762"/>
      <c r="X8" s="762"/>
      <c r="Y8" s="762"/>
      <c r="Z8" s="762"/>
      <c r="AA8" s="762" t="s">
        <v>489</v>
      </c>
      <c r="AB8" s="762"/>
      <c r="AC8" s="762"/>
      <c r="AD8" s="762"/>
      <c r="AE8" s="763"/>
      <c r="AF8" s="764" t="s">
        <v>489</v>
      </c>
      <c r="AG8" s="765"/>
      <c r="AH8" s="765"/>
      <c r="AI8" s="765"/>
      <c r="AJ8" s="766"/>
      <c r="AK8" s="767" t="s">
        <v>489</v>
      </c>
      <c r="AL8" s="768"/>
      <c r="AM8" s="768"/>
      <c r="AN8" s="768"/>
      <c r="AO8" s="768"/>
      <c r="AP8" s="768" t="s">
        <v>489</v>
      </c>
      <c r="AQ8" s="768"/>
      <c r="AR8" s="768"/>
      <c r="AS8" s="768"/>
      <c r="AT8" s="768"/>
      <c r="AU8" s="798"/>
      <c r="AV8" s="798"/>
      <c r="AW8" s="798"/>
      <c r="AX8" s="798"/>
      <c r="AY8" s="799"/>
      <c r="AZ8" s="220"/>
      <c r="BA8" s="220"/>
      <c r="BB8" s="220"/>
      <c r="BC8" s="220"/>
      <c r="BD8" s="220"/>
      <c r="BE8" s="221"/>
      <c r="BF8" s="221"/>
      <c r="BG8" s="221"/>
      <c r="BH8" s="221"/>
      <c r="BI8" s="221"/>
      <c r="BJ8" s="221"/>
      <c r="BK8" s="221"/>
      <c r="BL8" s="221"/>
      <c r="BM8" s="221"/>
      <c r="BN8" s="221"/>
      <c r="BO8" s="221"/>
      <c r="BP8" s="221"/>
      <c r="BQ8" s="226">
        <v>2</v>
      </c>
      <c r="BR8" s="227"/>
      <c r="BS8" s="800"/>
      <c r="BT8" s="801"/>
      <c r="BU8" s="801"/>
      <c r="BV8" s="801"/>
      <c r="BW8" s="801"/>
      <c r="BX8" s="801"/>
      <c r="BY8" s="801"/>
      <c r="BZ8" s="801"/>
      <c r="CA8" s="801"/>
      <c r="CB8" s="801"/>
      <c r="CC8" s="801"/>
      <c r="CD8" s="801"/>
      <c r="CE8" s="801"/>
      <c r="CF8" s="801"/>
      <c r="CG8" s="80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0"/>
      <c r="DW8" s="801"/>
      <c r="DX8" s="801"/>
      <c r="DY8" s="801"/>
      <c r="DZ8" s="806"/>
      <c r="EA8" s="222"/>
    </row>
    <row r="9" spans="1:131" s="223" customFormat="1" ht="26.25" customHeight="1" x14ac:dyDescent="0.15">
      <c r="A9" s="226">
        <v>3</v>
      </c>
      <c r="B9" s="775"/>
      <c r="C9" s="776"/>
      <c r="D9" s="776"/>
      <c r="E9" s="776"/>
      <c r="F9" s="776"/>
      <c r="G9" s="776"/>
      <c r="H9" s="776"/>
      <c r="I9" s="776"/>
      <c r="J9" s="776"/>
      <c r="K9" s="776"/>
      <c r="L9" s="776"/>
      <c r="M9" s="776"/>
      <c r="N9" s="776"/>
      <c r="O9" s="776"/>
      <c r="P9" s="777"/>
      <c r="Q9" s="761"/>
      <c r="R9" s="762"/>
      <c r="S9" s="762"/>
      <c r="T9" s="762"/>
      <c r="U9" s="762"/>
      <c r="V9" s="762"/>
      <c r="W9" s="762"/>
      <c r="X9" s="762"/>
      <c r="Y9" s="762"/>
      <c r="Z9" s="762"/>
      <c r="AA9" s="762"/>
      <c r="AB9" s="762"/>
      <c r="AC9" s="762"/>
      <c r="AD9" s="762"/>
      <c r="AE9" s="763"/>
      <c r="AF9" s="764"/>
      <c r="AG9" s="765"/>
      <c r="AH9" s="765"/>
      <c r="AI9" s="765"/>
      <c r="AJ9" s="766"/>
      <c r="AK9" s="767"/>
      <c r="AL9" s="768"/>
      <c r="AM9" s="768"/>
      <c r="AN9" s="768"/>
      <c r="AO9" s="768"/>
      <c r="AP9" s="768"/>
      <c r="AQ9" s="768"/>
      <c r="AR9" s="768"/>
      <c r="AS9" s="768"/>
      <c r="AT9" s="768"/>
      <c r="AU9" s="798"/>
      <c r="AV9" s="798"/>
      <c r="AW9" s="798"/>
      <c r="AX9" s="798"/>
      <c r="AY9" s="799"/>
      <c r="AZ9" s="220"/>
      <c r="BA9" s="220"/>
      <c r="BB9" s="220"/>
      <c r="BC9" s="220"/>
      <c r="BD9" s="220"/>
      <c r="BE9" s="221"/>
      <c r="BF9" s="221"/>
      <c r="BG9" s="221"/>
      <c r="BH9" s="221"/>
      <c r="BI9" s="221"/>
      <c r="BJ9" s="221"/>
      <c r="BK9" s="221"/>
      <c r="BL9" s="221"/>
      <c r="BM9" s="221"/>
      <c r="BN9" s="221"/>
      <c r="BO9" s="221"/>
      <c r="BP9" s="221"/>
      <c r="BQ9" s="226">
        <v>3</v>
      </c>
      <c r="BR9" s="227"/>
      <c r="BS9" s="800"/>
      <c r="BT9" s="801"/>
      <c r="BU9" s="801"/>
      <c r="BV9" s="801"/>
      <c r="BW9" s="801"/>
      <c r="BX9" s="801"/>
      <c r="BY9" s="801"/>
      <c r="BZ9" s="801"/>
      <c r="CA9" s="801"/>
      <c r="CB9" s="801"/>
      <c r="CC9" s="801"/>
      <c r="CD9" s="801"/>
      <c r="CE9" s="801"/>
      <c r="CF9" s="801"/>
      <c r="CG9" s="80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0"/>
      <c r="DW9" s="801"/>
      <c r="DX9" s="801"/>
      <c r="DY9" s="801"/>
      <c r="DZ9" s="806"/>
      <c r="EA9" s="222"/>
    </row>
    <row r="10" spans="1:131" s="223" customFormat="1" ht="26.25" customHeight="1" x14ac:dyDescent="0.15">
      <c r="A10" s="226">
        <v>4</v>
      </c>
      <c r="B10" s="775"/>
      <c r="C10" s="776"/>
      <c r="D10" s="776"/>
      <c r="E10" s="776"/>
      <c r="F10" s="776"/>
      <c r="G10" s="776"/>
      <c r="H10" s="776"/>
      <c r="I10" s="776"/>
      <c r="J10" s="776"/>
      <c r="K10" s="776"/>
      <c r="L10" s="776"/>
      <c r="M10" s="776"/>
      <c r="N10" s="776"/>
      <c r="O10" s="776"/>
      <c r="P10" s="777"/>
      <c r="Q10" s="761"/>
      <c r="R10" s="762"/>
      <c r="S10" s="762"/>
      <c r="T10" s="762"/>
      <c r="U10" s="762"/>
      <c r="V10" s="762"/>
      <c r="W10" s="762"/>
      <c r="X10" s="762"/>
      <c r="Y10" s="762"/>
      <c r="Z10" s="762"/>
      <c r="AA10" s="762"/>
      <c r="AB10" s="762"/>
      <c r="AC10" s="762"/>
      <c r="AD10" s="762"/>
      <c r="AE10" s="763"/>
      <c r="AF10" s="764"/>
      <c r="AG10" s="765"/>
      <c r="AH10" s="765"/>
      <c r="AI10" s="765"/>
      <c r="AJ10" s="766"/>
      <c r="AK10" s="767"/>
      <c r="AL10" s="768"/>
      <c r="AM10" s="768"/>
      <c r="AN10" s="768"/>
      <c r="AO10" s="768"/>
      <c r="AP10" s="768"/>
      <c r="AQ10" s="768"/>
      <c r="AR10" s="768"/>
      <c r="AS10" s="768"/>
      <c r="AT10" s="768"/>
      <c r="AU10" s="798"/>
      <c r="AV10" s="798"/>
      <c r="AW10" s="798"/>
      <c r="AX10" s="798"/>
      <c r="AY10" s="799"/>
      <c r="AZ10" s="220"/>
      <c r="BA10" s="220"/>
      <c r="BB10" s="220"/>
      <c r="BC10" s="220"/>
      <c r="BD10" s="220"/>
      <c r="BE10" s="221"/>
      <c r="BF10" s="221"/>
      <c r="BG10" s="221"/>
      <c r="BH10" s="221"/>
      <c r="BI10" s="221"/>
      <c r="BJ10" s="221"/>
      <c r="BK10" s="221"/>
      <c r="BL10" s="221"/>
      <c r="BM10" s="221"/>
      <c r="BN10" s="221"/>
      <c r="BO10" s="221"/>
      <c r="BP10" s="221"/>
      <c r="BQ10" s="226">
        <v>4</v>
      </c>
      <c r="BR10" s="227"/>
      <c r="BS10" s="800"/>
      <c r="BT10" s="801"/>
      <c r="BU10" s="801"/>
      <c r="BV10" s="801"/>
      <c r="BW10" s="801"/>
      <c r="BX10" s="801"/>
      <c r="BY10" s="801"/>
      <c r="BZ10" s="801"/>
      <c r="CA10" s="801"/>
      <c r="CB10" s="801"/>
      <c r="CC10" s="801"/>
      <c r="CD10" s="801"/>
      <c r="CE10" s="801"/>
      <c r="CF10" s="801"/>
      <c r="CG10" s="80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0"/>
      <c r="DW10" s="801"/>
      <c r="DX10" s="801"/>
      <c r="DY10" s="801"/>
      <c r="DZ10" s="806"/>
      <c r="EA10" s="222"/>
    </row>
    <row r="11" spans="1:131" s="223" customFormat="1" ht="26.25" customHeight="1" x14ac:dyDescent="0.15">
      <c r="A11" s="226">
        <v>5</v>
      </c>
      <c r="B11" s="775"/>
      <c r="C11" s="776"/>
      <c r="D11" s="776"/>
      <c r="E11" s="776"/>
      <c r="F11" s="776"/>
      <c r="G11" s="776"/>
      <c r="H11" s="776"/>
      <c r="I11" s="776"/>
      <c r="J11" s="776"/>
      <c r="K11" s="776"/>
      <c r="L11" s="776"/>
      <c r="M11" s="776"/>
      <c r="N11" s="776"/>
      <c r="O11" s="776"/>
      <c r="P11" s="777"/>
      <c r="Q11" s="761"/>
      <c r="R11" s="762"/>
      <c r="S11" s="762"/>
      <c r="T11" s="762"/>
      <c r="U11" s="762"/>
      <c r="V11" s="762"/>
      <c r="W11" s="762"/>
      <c r="X11" s="762"/>
      <c r="Y11" s="762"/>
      <c r="Z11" s="762"/>
      <c r="AA11" s="762"/>
      <c r="AB11" s="762"/>
      <c r="AC11" s="762"/>
      <c r="AD11" s="762"/>
      <c r="AE11" s="763"/>
      <c r="AF11" s="764"/>
      <c r="AG11" s="765"/>
      <c r="AH11" s="765"/>
      <c r="AI11" s="765"/>
      <c r="AJ11" s="766"/>
      <c r="AK11" s="767"/>
      <c r="AL11" s="768"/>
      <c r="AM11" s="768"/>
      <c r="AN11" s="768"/>
      <c r="AO11" s="768"/>
      <c r="AP11" s="768"/>
      <c r="AQ11" s="768"/>
      <c r="AR11" s="768"/>
      <c r="AS11" s="768"/>
      <c r="AT11" s="768"/>
      <c r="AU11" s="798"/>
      <c r="AV11" s="798"/>
      <c r="AW11" s="798"/>
      <c r="AX11" s="798"/>
      <c r="AY11" s="799"/>
      <c r="AZ11" s="220"/>
      <c r="BA11" s="220"/>
      <c r="BB11" s="220"/>
      <c r="BC11" s="220"/>
      <c r="BD11" s="220"/>
      <c r="BE11" s="221"/>
      <c r="BF11" s="221"/>
      <c r="BG11" s="221"/>
      <c r="BH11" s="221"/>
      <c r="BI11" s="221"/>
      <c r="BJ11" s="221"/>
      <c r="BK11" s="221"/>
      <c r="BL11" s="221"/>
      <c r="BM11" s="221"/>
      <c r="BN11" s="221"/>
      <c r="BO11" s="221"/>
      <c r="BP11" s="221"/>
      <c r="BQ11" s="226">
        <v>5</v>
      </c>
      <c r="BR11" s="227"/>
      <c r="BS11" s="800"/>
      <c r="BT11" s="801"/>
      <c r="BU11" s="801"/>
      <c r="BV11" s="801"/>
      <c r="BW11" s="801"/>
      <c r="BX11" s="801"/>
      <c r="BY11" s="801"/>
      <c r="BZ11" s="801"/>
      <c r="CA11" s="801"/>
      <c r="CB11" s="801"/>
      <c r="CC11" s="801"/>
      <c r="CD11" s="801"/>
      <c r="CE11" s="801"/>
      <c r="CF11" s="801"/>
      <c r="CG11" s="80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0"/>
      <c r="DW11" s="801"/>
      <c r="DX11" s="801"/>
      <c r="DY11" s="801"/>
      <c r="DZ11" s="806"/>
      <c r="EA11" s="222"/>
    </row>
    <row r="12" spans="1:131" s="223" customFormat="1" ht="26.25" customHeight="1" x14ac:dyDescent="0.15">
      <c r="A12" s="226">
        <v>6</v>
      </c>
      <c r="B12" s="775"/>
      <c r="C12" s="776"/>
      <c r="D12" s="776"/>
      <c r="E12" s="776"/>
      <c r="F12" s="776"/>
      <c r="G12" s="776"/>
      <c r="H12" s="776"/>
      <c r="I12" s="776"/>
      <c r="J12" s="776"/>
      <c r="K12" s="776"/>
      <c r="L12" s="776"/>
      <c r="M12" s="776"/>
      <c r="N12" s="776"/>
      <c r="O12" s="776"/>
      <c r="P12" s="777"/>
      <c r="Q12" s="761"/>
      <c r="R12" s="762"/>
      <c r="S12" s="762"/>
      <c r="T12" s="762"/>
      <c r="U12" s="762"/>
      <c r="V12" s="762"/>
      <c r="W12" s="762"/>
      <c r="X12" s="762"/>
      <c r="Y12" s="762"/>
      <c r="Z12" s="762"/>
      <c r="AA12" s="762"/>
      <c r="AB12" s="762"/>
      <c r="AC12" s="762"/>
      <c r="AD12" s="762"/>
      <c r="AE12" s="763"/>
      <c r="AF12" s="764"/>
      <c r="AG12" s="765"/>
      <c r="AH12" s="765"/>
      <c r="AI12" s="765"/>
      <c r="AJ12" s="766"/>
      <c r="AK12" s="767"/>
      <c r="AL12" s="768"/>
      <c r="AM12" s="768"/>
      <c r="AN12" s="768"/>
      <c r="AO12" s="768"/>
      <c r="AP12" s="768"/>
      <c r="AQ12" s="768"/>
      <c r="AR12" s="768"/>
      <c r="AS12" s="768"/>
      <c r="AT12" s="768"/>
      <c r="AU12" s="798"/>
      <c r="AV12" s="798"/>
      <c r="AW12" s="798"/>
      <c r="AX12" s="798"/>
      <c r="AY12" s="799"/>
      <c r="AZ12" s="220"/>
      <c r="BA12" s="220"/>
      <c r="BB12" s="220"/>
      <c r="BC12" s="220"/>
      <c r="BD12" s="220"/>
      <c r="BE12" s="221"/>
      <c r="BF12" s="221"/>
      <c r="BG12" s="221"/>
      <c r="BH12" s="221"/>
      <c r="BI12" s="221"/>
      <c r="BJ12" s="221"/>
      <c r="BK12" s="221"/>
      <c r="BL12" s="221"/>
      <c r="BM12" s="221"/>
      <c r="BN12" s="221"/>
      <c r="BO12" s="221"/>
      <c r="BP12" s="221"/>
      <c r="BQ12" s="226">
        <v>6</v>
      </c>
      <c r="BR12" s="227"/>
      <c r="BS12" s="800"/>
      <c r="BT12" s="801"/>
      <c r="BU12" s="801"/>
      <c r="BV12" s="801"/>
      <c r="BW12" s="801"/>
      <c r="BX12" s="801"/>
      <c r="BY12" s="801"/>
      <c r="BZ12" s="801"/>
      <c r="CA12" s="801"/>
      <c r="CB12" s="801"/>
      <c r="CC12" s="801"/>
      <c r="CD12" s="801"/>
      <c r="CE12" s="801"/>
      <c r="CF12" s="801"/>
      <c r="CG12" s="80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0"/>
      <c r="DW12" s="801"/>
      <c r="DX12" s="801"/>
      <c r="DY12" s="801"/>
      <c r="DZ12" s="806"/>
      <c r="EA12" s="222"/>
    </row>
    <row r="13" spans="1:131" s="223" customFormat="1" ht="26.25" customHeight="1" x14ac:dyDescent="0.15">
      <c r="A13" s="226">
        <v>7</v>
      </c>
      <c r="B13" s="775"/>
      <c r="C13" s="776"/>
      <c r="D13" s="776"/>
      <c r="E13" s="776"/>
      <c r="F13" s="776"/>
      <c r="G13" s="776"/>
      <c r="H13" s="776"/>
      <c r="I13" s="776"/>
      <c r="J13" s="776"/>
      <c r="K13" s="776"/>
      <c r="L13" s="776"/>
      <c r="M13" s="776"/>
      <c r="N13" s="776"/>
      <c r="O13" s="776"/>
      <c r="P13" s="777"/>
      <c r="Q13" s="761"/>
      <c r="R13" s="762"/>
      <c r="S13" s="762"/>
      <c r="T13" s="762"/>
      <c r="U13" s="762"/>
      <c r="V13" s="762"/>
      <c r="W13" s="762"/>
      <c r="X13" s="762"/>
      <c r="Y13" s="762"/>
      <c r="Z13" s="762"/>
      <c r="AA13" s="762"/>
      <c r="AB13" s="762"/>
      <c r="AC13" s="762"/>
      <c r="AD13" s="762"/>
      <c r="AE13" s="763"/>
      <c r="AF13" s="764"/>
      <c r="AG13" s="765"/>
      <c r="AH13" s="765"/>
      <c r="AI13" s="765"/>
      <c r="AJ13" s="766"/>
      <c r="AK13" s="767"/>
      <c r="AL13" s="768"/>
      <c r="AM13" s="768"/>
      <c r="AN13" s="768"/>
      <c r="AO13" s="768"/>
      <c r="AP13" s="768"/>
      <c r="AQ13" s="768"/>
      <c r="AR13" s="768"/>
      <c r="AS13" s="768"/>
      <c r="AT13" s="768"/>
      <c r="AU13" s="798"/>
      <c r="AV13" s="798"/>
      <c r="AW13" s="798"/>
      <c r="AX13" s="798"/>
      <c r="AY13" s="799"/>
      <c r="AZ13" s="220"/>
      <c r="BA13" s="220"/>
      <c r="BB13" s="220"/>
      <c r="BC13" s="220"/>
      <c r="BD13" s="220"/>
      <c r="BE13" s="221"/>
      <c r="BF13" s="221"/>
      <c r="BG13" s="221"/>
      <c r="BH13" s="221"/>
      <c r="BI13" s="221"/>
      <c r="BJ13" s="221"/>
      <c r="BK13" s="221"/>
      <c r="BL13" s="221"/>
      <c r="BM13" s="221"/>
      <c r="BN13" s="221"/>
      <c r="BO13" s="221"/>
      <c r="BP13" s="221"/>
      <c r="BQ13" s="226">
        <v>7</v>
      </c>
      <c r="BR13" s="227"/>
      <c r="BS13" s="800"/>
      <c r="BT13" s="801"/>
      <c r="BU13" s="801"/>
      <c r="BV13" s="801"/>
      <c r="BW13" s="801"/>
      <c r="BX13" s="801"/>
      <c r="BY13" s="801"/>
      <c r="BZ13" s="801"/>
      <c r="CA13" s="801"/>
      <c r="CB13" s="801"/>
      <c r="CC13" s="801"/>
      <c r="CD13" s="801"/>
      <c r="CE13" s="801"/>
      <c r="CF13" s="801"/>
      <c r="CG13" s="80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0"/>
      <c r="DW13" s="801"/>
      <c r="DX13" s="801"/>
      <c r="DY13" s="801"/>
      <c r="DZ13" s="806"/>
      <c r="EA13" s="222"/>
    </row>
    <row r="14" spans="1:131" s="223" customFormat="1" ht="26.25" customHeight="1" x14ac:dyDescent="0.15">
      <c r="A14" s="226">
        <v>8</v>
      </c>
      <c r="B14" s="775"/>
      <c r="C14" s="776"/>
      <c r="D14" s="776"/>
      <c r="E14" s="776"/>
      <c r="F14" s="776"/>
      <c r="G14" s="776"/>
      <c r="H14" s="776"/>
      <c r="I14" s="776"/>
      <c r="J14" s="776"/>
      <c r="K14" s="776"/>
      <c r="L14" s="776"/>
      <c r="M14" s="776"/>
      <c r="N14" s="776"/>
      <c r="O14" s="776"/>
      <c r="P14" s="777"/>
      <c r="Q14" s="761"/>
      <c r="R14" s="762"/>
      <c r="S14" s="762"/>
      <c r="T14" s="762"/>
      <c r="U14" s="762"/>
      <c r="V14" s="762"/>
      <c r="W14" s="762"/>
      <c r="X14" s="762"/>
      <c r="Y14" s="762"/>
      <c r="Z14" s="762"/>
      <c r="AA14" s="762"/>
      <c r="AB14" s="762"/>
      <c r="AC14" s="762"/>
      <c r="AD14" s="762"/>
      <c r="AE14" s="763"/>
      <c r="AF14" s="764"/>
      <c r="AG14" s="765"/>
      <c r="AH14" s="765"/>
      <c r="AI14" s="765"/>
      <c r="AJ14" s="766"/>
      <c r="AK14" s="767"/>
      <c r="AL14" s="768"/>
      <c r="AM14" s="768"/>
      <c r="AN14" s="768"/>
      <c r="AO14" s="768"/>
      <c r="AP14" s="768"/>
      <c r="AQ14" s="768"/>
      <c r="AR14" s="768"/>
      <c r="AS14" s="768"/>
      <c r="AT14" s="768"/>
      <c r="AU14" s="798"/>
      <c r="AV14" s="798"/>
      <c r="AW14" s="798"/>
      <c r="AX14" s="798"/>
      <c r="AY14" s="799"/>
      <c r="AZ14" s="220"/>
      <c r="BA14" s="220"/>
      <c r="BB14" s="220"/>
      <c r="BC14" s="220"/>
      <c r="BD14" s="220"/>
      <c r="BE14" s="221"/>
      <c r="BF14" s="221"/>
      <c r="BG14" s="221"/>
      <c r="BH14" s="221"/>
      <c r="BI14" s="221"/>
      <c r="BJ14" s="221"/>
      <c r="BK14" s="221"/>
      <c r="BL14" s="221"/>
      <c r="BM14" s="221"/>
      <c r="BN14" s="221"/>
      <c r="BO14" s="221"/>
      <c r="BP14" s="221"/>
      <c r="BQ14" s="226">
        <v>8</v>
      </c>
      <c r="BR14" s="227"/>
      <c r="BS14" s="800"/>
      <c r="BT14" s="801"/>
      <c r="BU14" s="801"/>
      <c r="BV14" s="801"/>
      <c r="BW14" s="801"/>
      <c r="BX14" s="801"/>
      <c r="BY14" s="801"/>
      <c r="BZ14" s="801"/>
      <c r="CA14" s="801"/>
      <c r="CB14" s="801"/>
      <c r="CC14" s="801"/>
      <c r="CD14" s="801"/>
      <c r="CE14" s="801"/>
      <c r="CF14" s="801"/>
      <c r="CG14" s="80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0"/>
      <c r="DW14" s="801"/>
      <c r="DX14" s="801"/>
      <c r="DY14" s="801"/>
      <c r="DZ14" s="806"/>
      <c r="EA14" s="222"/>
    </row>
    <row r="15" spans="1:131" s="223" customFormat="1" ht="26.25" customHeight="1" x14ac:dyDescent="0.15">
      <c r="A15" s="226">
        <v>9</v>
      </c>
      <c r="B15" s="775"/>
      <c r="C15" s="776"/>
      <c r="D15" s="776"/>
      <c r="E15" s="776"/>
      <c r="F15" s="776"/>
      <c r="G15" s="776"/>
      <c r="H15" s="776"/>
      <c r="I15" s="776"/>
      <c r="J15" s="776"/>
      <c r="K15" s="776"/>
      <c r="L15" s="776"/>
      <c r="M15" s="776"/>
      <c r="N15" s="776"/>
      <c r="O15" s="776"/>
      <c r="P15" s="777"/>
      <c r="Q15" s="761"/>
      <c r="R15" s="762"/>
      <c r="S15" s="762"/>
      <c r="T15" s="762"/>
      <c r="U15" s="762"/>
      <c r="V15" s="762"/>
      <c r="W15" s="762"/>
      <c r="X15" s="762"/>
      <c r="Y15" s="762"/>
      <c r="Z15" s="762"/>
      <c r="AA15" s="762"/>
      <c r="AB15" s="762"/>
      <c r="AC15" s="762"/>
      <c r="AD15" s="762"/>
      <c r="AE15" s="763"/>
      <c r="AF15" s="764"/>
      <c r="AG15" s="765"/>
      <c r="AH15" s="765"/>
      <c r="AI15" s="765"/>
      <c r="AJ15" s="766"/>
      <c r="AK15" s="767"/>
      <c r="AL15" s="768"/>
      <c r="AM15" s="768"/>
      <c r="AN15" s="768"/>
      <c r="AO15" s="768"/>
      <c r="AP15" s="768"/>
      <c r="AQ15" s="768"/>
      <c r="AR15" s="768"/>
      <c r="AS15" s="768"/>
      <c r="AT15" s="768"/>
      <c r="AU15" s="798"/>
      <c r="AV15" s="798"/>
      <c r="AW15" s="798"/>
      <c r="AX15" s="798"/>
      <c r="AY15" s="799"/>
      <c r="AZ15" s="220"/>
      <c r="BA15" s="220"/>
      <c r="BB15" s="220"/>
      <c r="BC15" s="220"/>
      <c r="BD15" s="220"/>
      <c r="BE15" s="221"/>
      <c r="BF15" s="221"/>
      <c r="BG15" s="221"/>
      <c r="BH15" s="221"/>
      <c r="BI15" s="221"/>
      <c r="BJ15" s="221"/>
      <c r="BK15" s="221"/>
      <c r="BL15" s="221"/>
      <c r="BM15" s="221"/>
      <c r="BN15" s="221"/>
      <c r="BO15" s="221"/>
      <c r="BP15" s="221"/>
      <c r="BQ15" s="226">
        <v>9</v>
      </c>
      <c r="BR15" s="227"/>
      <c r="BS15" s="800"/>
      <c r="BT15" s="801"/>
      <c r="BU15" s="801"/>
      <c r="BV15" s="801"/>
      <c r="BW15" s="801"/>
      <c r="BX15" s="801"/>
      <c r="BY15" s="801"/>
      <c r="BZ15" s="801"/>
      <c r="CA15" s="801"/>
      <c r="CB15" s="801"/>
      <c r="CC15" s="801"/>
      <c r="CD15" s="801"/>
      <c r="CE15" s="801"/>
      <c r="CF15" s="801"/>
      <c r="CG15" s="80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0"/>
      <c r="DW15" s="801"/>
      <c r="DX15" s="801"/>
      <c r="DY15" s="801"/>
      <c r="DZ15" s="806"/>
      <c r="EA15" s="222"/>
    </row>
    <row r="16" spans="1:131" s="223" customFormat="1" ht="26.25" customHeight="1" x14ac:dyDescent="0.15">
      <c r="A16" s="226">
        <v>10</v>
      </c>
      <c r="B16" s="775"/>
      <c r="C16" s="776"/>
      <c r="D16" s="776"/>
      <c r="E16" s="776"/>
      <c r="F16" s="776"/>
      <c r="G16" s="776"/>
      <c r="H16" s="776"/>
      <c r="I16" s="776"/>
      <c r="J16" s="776"/>
      <c r="K16" s="776"/>
      <c r="L16" s="776"/>
      <c r="M16" s="776"/>
      <c r="N16" s="776"/>
      <c r="O16" s="776"/>
      <c r="P16" s="777"/>
      <c r="Q16" s="761"/>
      <c r="R16" s="762"/>
      <c r="S16" s="762"/>
      <c r="T16" s="762"/>
      <c r="U16" s="762"/>
      <c r="V16" s="762"/>
      <c r="W16" s="762"/>
      <c r="X16" s="762"/>
      <c r="Y16" s="762"/>
      <c r="Z16" s="762"/>
      <c r="AA16" s="762"/>
      <c r="AB16" s="762"/>
      <c r="AC16" s="762"/>
      <c r="AD16" s="762"/>
      <c r="AE16" s="763"/>
      <c r="AF16" s="764"/>
      <c r="AG16" s="765"/>
      <c r="AH16" s="765"/>
      <c r="AI16" s="765"/>
      <c r="AJ16" s="766"/>
      <c r="AK16" s="767"/>
      <c r="AL16" s="768"/>
      <c r="AM16" s="768"/>
      <c r="AN16" s="768"/>
      <c r="AO16" s="768"/>
      <c r="AP16" s="768"/>
      <c r="AQ16" s="768"/>
      <c r="AR16" s="768"/>
      <c r="AS16" s="768"/>
      <c r="AT16" s="768"/>
      <c r="AU16" s="798"/>
      <c r="AV16" s="798"/>
      <c r="AW16" s="798"/>
      <c r="AX16" s="798"/>
      <c r="AY16" s="799"/>
      <c r="AZ16" s="220"/>
      <c r="BA16" s="220"/>
      <c r="BB16" s="220"/>
      <c r="BC16" s="220"/>
      <c r="BD16" s="220"/>
      <c r="BE16" s="221"/>
      <c r="BF16" s="221"/>
      <c r="BG16" s="221"/>
      <c r="BH16" s="221"/>
      <c r="BI16" s="221"/>
      <c r="BJ16" s="221"/>
      <c r="BK16" s="221"/>
      <c r="BL16" s="221"/>
      <c r="BM16" s="221"/>
      <c r="BN16" s="221"/>
      <c r="BO16" s="221"/>
      <c r="BP16" s="221"/>
      <c r="BQ16" s="226">
        <v>10</v>
      </c>
      <c r="BR16" s="227"/>
      <c r="BS16" s="800"/>
      <c r="BT16" s="801"/>
      <c r="BU16" s="801"/>
      <c r="BV16" s="801"/>
      <c r="BW16" s="801"/>
      <c r="BX16" s="801"/>
      <c r="BY16" s="801"/>
      <c r="BZ16" s="801"/>
      <c r="CA16" s="801"/>
      <c r="CB16" s="801"/>
      <c r="CC16" s="801"/>
      <c r="CD16" s="801"/>
      <c r="CE16" s="801"/>
      <c r="CF16" s="801"/>
      <c r="CG16" s="80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0"/>
      <c r="DW16" s="801"/>
      <c r="DX16" s="801"/>
      <c r="DY16" s="801"/>
      <c r="DZ16" s="806"/>
      <c r="EA16" s="222"/>
    </row>
    <row r="17" spans="1:131" s="223" customFormat="1" ht="26.25" customHeight="1" x14ac:dyDescent="0.15">
      <c r="A17" s="226">
        <v>11</v>
      </c>
      <c r="B17" s="775"/>
      <c r="C17" s="776"/>
      <c r="D17" s="776"/>
      <c r="E17" s="776"/>
      <c r="F17" s="776"/>
      <c r="G17" s="776"/>
      <c r="H17" s="776"/>
      <c r="I17" s="776"/>
      <c r="J17" s="776"/>
      <c r="K17" s="776"/>
      <c r="L17" s="776"/>
      <c r="M17" s="776"/>
      <c r="N17" s="776"/>
      <c r="O17" s="776"/>
      <c r="P17" s="777"/>
      <c r="Q17" s="761"/>
      <c r="R17" s="762"/>
      <c r="S17" s="762"/>
      <c r="T17" s="762"/>
      <c r="U17" s="762"/>
      <c r="V17" s="762"/>
      <c r="W17" s="762"/>
      <c r="X17" s="762"/>
      <c r="Y17" s="762"/>
      <c r="Z17" s="762"/>
      <c r="AA17" s="762"/>
      <c r="AB17" s="762"/>
      <c r="AC17" s="762"/>
      <c r="AD17" s="762"/>
      <c r="AE17" s="763"/>
      <c r="AF17" s="764"/>
      <c r="AG17" s="765"/>
      <c r="AH17" s="765"/>
      <c r="AI17" s="765"/>
      <c r="AJ17" s="766"/>
      <c r="AK17" s="767"/>
      <c r="AL17" s="768"/>
      <c r="AM17" s="768"/>
      <c r="AN17" s="768"/>
      <c r="AO17" s="768"/>
      <c r="AP17" s="768"/>
      <c r="AQ17" s="768"/>
      <c r="AR17" s="768"/>
      <c r="AS17" s="768"/>
      <c r="AT17" s="768"/>
      <c r="AU17" s="798"/>
      <c r="AV17" s="798"/>
      <c r="AW17" s="798"/>
      <c r="AX17" s="798"/>
      <c r="AY17" s="799"/>
      <c r="AZ17" s="220"/>
      <c r="BA17" s="220"/>
      <c r="BB17" s="220"/>
      <c r="BC17" s="220"/>
      <c r="BD17" s="220"/>
      <c r="BE17" s="221"/>
      <c r="BF17" s="221"/>
      <c r="BG17" s="221"/>
      <c r="BH17" s="221"/>
      <c r="BI17" s="221"/>
      <c r="BJ17" s="221"/>
      <c r="BK17" s="221"/>
      <c r="BL17" s="221"/>
      <c r="BM17" s="221"/>
      <c r="BN17" s="221"/>
      <c r="BO17" s="221"/>
      <c r="BP17" s="221"/>
      <c r="BQ17" s="226">
        <v>11</v>
      </c>
      <c r="BR17" s="227"/>
      <c r="BS17" s="800"/>
      <c r="BT17" s="801"/>
      <c r="BU17" s="801"/>
      <c r="BV17" s="801"/>
      <c r="BW17" s="801"/>
      <c r="BX17" s="801"/>
      <c r="BY17" s="801"/>
      <c r="BZ17" s="801"/>
      <c r="CA17" s="801"/>
      <c r="CB17" s="801"/>
      <c r="CC17" s="801"/>
      <c r="CD17" s="801"/>
      <c r="CE17" s="801"/>
      <c r="CF17" s="801"/>
      <c r="CG17" s="80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0"/>
      <c r="DW17" s="801"/>
      <c r="DX17" s="801"/>
      <c r="DY17" s="801"/>
      <c r="DZ17" s="806"/>
      <c r="EA17" s="222"/>
    </row>
    <row r="18" spans="1:131" s="223" customFormat="1" ht="26.25" customHeight="1" x14ac:dyDescent="0.15">
      <c r="A18" s="226">
        <v>12</v>
      </c>
      <c r="B18" s="775"/>
      <c r="C18" s="776"/>
      <c r="D18" s="776"/>
      <c r="E18" s="776"/>
      <c r="F18" s="776"/>
      <c r="G18" s="776"/>
      <c r="H18" s="776"/>
      <c r="I18" s="776"/>
      <c r="J18" s="776"/>
      <c r="K18" s="776"/>
      <c r="L18" s="776"/>
      <c r="M18" s="776"/>
      <c r="N18" s="776"/>
      <c r="O18" s="776"/>
      <c r="P18" s="777"/>
      <c r="Q18" s="761"/>
      <c r="R18" s="762"/>
      <c r="S18" s="762"/>
      <c r="T18" s="762"/>
      <c r="U18" s="762"/>
      <c r="V18" s="762"/>
      <c r="W18" s="762"/>
      <c r="X18" s="762"/>
      <c r="Y18" s="762"/>
      <c r="Z18" s="762"/>
      <c r="AA18" s="762"/>
      <c r="AB18" s="762"/>
      <c r="AC18" s="762"/>
      <c r="AD18" s="762"/>
      <c r="AE18" s="763"/>
      <c r="AF18" s="764"/>
      <c r="AG18" s="765"/>
      <c r="AH18" s="765"/>
      <c r="AI18" s="765"/>
      <c r="AJ18" s="766"/>
      <c r="AK18" s="767"/>
      <c r="AL18" s="768"/>
      <c r="AM18" s="768"/>
      <c r="AN18" s="768"/>
      <c r="AO18" s="768"/>
      <c r="AP18" s="768"/>
      <c r="AQ18" s="768"/>
      <c r="AR18" s="768"/>
      <c r="AS18" s="768"/>
      <c r="AT18" s="768"/>
      <c r="AU18" s="798"/>
      <c r="AV18" s="798"/>
      <c r="AW18" s="798"/>
      <c r="AX18" s="798"/>
      <c r="AY18" s="799"/>
      <c r="AZ18" s="220"/>
      <c r="BA18" s="220"/>
      <c r="BB18" s="220"/>
      <c r="BC18" s="220"/>
      <c r="BD18" s="220"/>
      <c r="BE18" s="221"/>
      <c r="BF18" s="221"/>
      <c r="BG18" s="221"/>
      <c r="BH18" s="221"/>
      <c r="BI18" s="221"/>
      <c r="BJ18" s="221"/>
      <c r="BK18" s="221"/>
      <c r="BL18" s="221"/>
      <c r="BM18" s="221"/>
      <c r="BN18" s="221"/>
      <c r="BO18" s="221"/>
      <c r="BP18" s="221"/>
      <c r="BQ18" s="226">
        <v>12</v>
      </c>
      <c r="BR18" s="227"/>
      <c r="BS18" s="800"/>
      <c r="BT18" s="801"/>
      <c r="BU18" s="801"/>
      <c r="BV18" s="801"/>
      <c r="BW18" s="801"/>
      <c r="BX18" s="801"/>
      <c r="BY18" s="801"/>
      <c r="BZ18" s="801"/>
      <c r="CA18" s="801"/>
      <c r="CB18" s="801"/>
      <c r="CC18" s="801"/>
      <c r="CD18" s="801"/>
      <c r="CE18" s="801"/>
      <c r="CF18" s="801"/>
      <c r="CG18" s="80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0"/>
      <c r="DW18" s="801"/>
      <c r="DX18" s="801"/>
      <c r="DY18" s="801"/>
      <c r="DZ18" s="806"/>
      <c r="EA18" s="222"/>
    </row>
    <row r="19" spans="1:131" s="223" customFormat="1" ht="26.25" customHeight="1" x14ac:dyDescent="0.15">
      <c r="A19" s="226">
        <v>13</v>
      </c>
      <c r="B19" s="775"/>
      <c r="C19" s="776"/>
      <c r="D19" s="776"/>
      <c r="E19" s="776"/>
      <c r="F19" s="776"/>
      <c r="G19" s="776"/>
      <c r="H19" s="776"/>
      <c r="I19" s="776"/>
      <c r="J19" s="776"/>
      <c r="K19" s="776"/>
      <c r="L19" s="776"/>
      <c r="M19" s="776"/>
      <c r="N19" s="776"/>
      <c r="O19" s="776"/>
      <c r="P19" s="777"/>
      <c r="Q19" s="761"/>
      <c r="R19" s="762"/>
      <c r="S19" s="762"/>
      <c r="T19" s="762"/>
      <c r="U19" s="762"/>
      <c r="V19" s="762"/>
      <c r="W19" s="762"/>
      <c r="X19" s="762"/>
      <c r="Y19" s="762"/>
      <c r="Z19" s="762"/>
      <c r="AA19" s="762"/>
      <c r="AB19" s="762"/>
      <c r="AC19" s="762"/>
      <c r="AD19" s="762"/>
      <c r="AE19" s="763"/>
      <c r="AF19" s="764"/>
      <c r="AG19" s="765"/>
      <c r="AH19" s="765"/>
      <c r="AI19" s="765"/>
      <c r="AJ19" s="766"/>
      <c r="AK19" s="767"/>
      <c r="AL19" s="768"/>
      <c r="AM19" s="768"/>
      <c r="AN19" s="768"/>
      <c r="AO19" s="768"/>
      <c r="AP19" s="768"/>
      <c r="AQ19" s="768"/>
      <c r="AR19" s="768"/>
      <c r="AS19" s="768"/>
      <c r="AT19" s="768"/>
      <c r="AU19" s="798"/>
      <c r="AV19" s="798"/>
      <c r="AW19" s="798"/>
      <c r="AX19" s="798"/>
      <c r="AY19" s="799"/>
      <c r="AZ19" s="220"/>
      <c r="BA19" s="220"/>
      <c r="BB19" s="220"/>
      <c r="BC19" s="220"/>
      <c r="BD19" s="220"/>
      <c r="BE19" s="221"/>
      <c r="BF19" s="221"/>
      <c r="BG19" s="221"/>
      <c r="BH19" s="221"/>
      <c r="BI19" s="221"/>
      <c r="BJ19" s="221"/>
      <c r="BK19" s="221"/>
      <c r="BL19" s="221"/>
      <c r="BM19" s="221"/>
      <c r="BN19" s="221"/>
      <c r="BO19" s="221"/>
      <c r="BP19" s="221"/>
      <c r="BQ19" s="226">
        <v>13</v>
      </c>
      <c r="BR19" s="227"/>
      <c r="BS19" s="800"/>
      <c r="BT19" s="801"/>
      <c r="BU19" s="801"/>
      <c r="BV19" s="801"/>
      <c r="BW19" s="801"/>
      <c r="BX19" s="801"/>
      <c r="BY19" s="801"/>
      <c r="BZ19" s="801"/>
      <c r="CA19" s="801"/>
      <c r="CB19" s="801"/>
      <c r="CC19" s="801"/>
      <c r="CD19" s="801"/>
      <c r="CE19" s="801"/>
      <c r="CF19" s="801"/>
      <c r="CG19" s="80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0"/>
      <c r="DW19" s="801"/>
      <c r="DX19" s="801"/>
      <c r="DY19" s="801"/>
      <c r="DZ19" s="806"/>
      <c r="EA19" s="222"/>
    </row>
    <row r="20" spans="1:131" s="223" customFormat="1" ht="26.25" customHeight="1" x14ac:dyDescent="0.15">
      <c r="A20" s="226">
        <v>14</v>
      </c>
      <c r="B20" s="775"/>
      <c r="C20" s="776"/>
      <c r="D20" s="776"/>
      <c r="E20" s="776"/>
      <c r="F20" s="776"/>
      <c r="G20" s="776"/>
      <c r="H20" s="776"/>
      <c r="I20" s="776"/>
      <c r="J20" s="776"/>
      <c r="K20" s="776"/>
      <c r="L20" s="776"/>
      <c r="M20" s="776"/>
      <c r="N20" s="776"/>
      <c r="O20" s="776"/>
      <c r="P20" s="777"/>
      <c r="Q20" s="761"/>
      <c r="R20" s="762"/>
      <c r="S20" s="762"/>
      <c r="T20" s="762"/>
      <c r="U20" s="762"/>
      <c r="V20" s="762"/>
      <c r="W20" s="762"/>
      <c r="X20" s="762"/>
      <c r="Y20" s="762"/>
      <c r="Z20" s="762"/>
      <c r="AA20" s="762"/>
      <c r="AB20" s="762"/>
      <c r="AC20" s="762"/>
      <c r="AD20" s="762"/>
      <c r="AE20" s="763"/>
      <c r="AF20" s="764"/>
      <c r="AG20" s="765"/>
      <c r="AH20" s="765"/>
      <c r="AI20" s="765"/>
      <c r="AJ20" s="766"/>
      <c r="AK20" s="767"/>
      <c r="AL20" s="768"/>
      <c r="AM20" s="768"/>
      <c r="AN20" s="768"/>
      <c r="AO20" s="768"/>
      <c r="AP20" s="768"/>
      <c r="AQ20" s="768"/>
      <c r="AR20" s="768"/>
      <c r="AS20" s="768"/>
      <c r="AT20" s="768"/>
      <c r="AU20" s="798"/>
      <c r="AV20" s="798"/>
      <c r="AW20" s="798"/>
      <c r="AX20" s="798"/>
      <c r="AY20" s="799"/>
      <c r="AZ20" s="220"/>
      <c r="BA20" s="220"/>
      <c r="BB20" s="220"/>
      <c r="BC20" s="220"/>
      <c r="BD20" s="220"/>
      <c r="BE20" s="221"/>
      <c r="BF20" s="221"/>
      <c r="BG20" s="221"/>
      <c r="BH20" s="221"/>
      <c r="BI20" s="221"/>
      <c r="BJ20" s="221"/>
      <c r="BK20" s="221"/>
      <c r="BL20" s="221"/>
      <c r="BM20" s="221"/>
      <c r="BN20" s="221"/>
      <c r="BO20" s="221"/>
      <c r="BP20" s="221"/>
      <c r="BQ20" s="226">
        <v>14</v>
      </c>
      <c r="BR20" s="227"/>
      <c r="BS20" s="800"/>
      <c r="BT20" s="801"/>
      <c r="BU20" s="801"/>
      <c r="BV20" s="801"/>
      <c r="BW20" s="801"/>
      <c r="BX20" s="801"/>
      <c r="BY20" s="801"/>
      <c r="BZ20" s="801"/>
      <c r="CA20" s="801"/>
      <c r="CB20" s="801"/>
      <c r="CC20" s="801"/>
      <c r="CD20" s="801"/>
      <c r="CE20" s="801"/>
      <c r="CF20" s="801"/>
      <c r="CG20" s="80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0"/>
      <c r="DW20" s="801"/>
      <c r="DX20" s="801"/>
      <c r="DY20" s="801"/>
      <c r="DZ20" s="806"/>
      <c r="EA20" s="222"/>
    </row>
    <row r="21" spans="1:131" s="223" customFormat="1" ht="26.25" customHeight="1" thickBot="1" x14ac:dyDescent="0.2">
      <c r="A21" s="226">
        <v>15</v>
      </c>
      <c r="B21" s="775"/>
      <c r="C21" s="776"/>
      <c r="D21" s="776"/>
      <c r="E21" s="776"/>
      <c r="F21" s="776"/>
      <c r="G21" s="776"/>
      <c r="H21" s="776"/>
      <c r="I21" s="776"/>
      <c r="J21" s="776"/>
      <c r="K21" s="776"/>
      <c r="L21" s="776"/>
      <c r="M21" s="776"/>
      <c r="N21" s="776"/>
      <c r="O21" s="776"/>
      <c r="P21" s="777"/>
      <c r="Q21" s="761"/>
      <c r="R21" s="762"/>
      <c r="S21" s="762"/>
      <c r="T21" s="762"/>
      <c r="U21" s="762"/>
      <c r="V21" s="762"/>
      <c r="W21" s="762"/>
      <c r="X21" s="762"/>
      <c r="Y21" s="762"/>
      <c r="Z21" s="762"/>
      <c r="AA21" s="762"/>
      <c r="AB21" s="762"/>
      <c r="AC21" s="762"/>
      <c r="AD21" s="762"/>
      <c r="AE21" s="763"/>
      <c r="AF21" s="764"/>
      <c r="AG21" s="765"/>
      <c r="AH21" s="765"/>
      <c r="AI21" s="765"/>
      <c r="AJ21" s="766"/>
      <c r="AK21" s="767"/>
      <c r="AL21" s="768"/>
      <c r="AM21" s="768"/>
      <c r="AN21" s="768"/>
      <c r="AO21" s="768"/>
      <c r="AP21" s="768"/>
      <c r="AQ21" s="768"/>
      <c r="AR21" s="768"/>
      <c r="AS21" s="768"/>
      <c r="AT21" s="768"/>
      <c r="AU21" s="798"/>
      <c r="AV21" s="798"/>
      <c r="AW21" s="798"/>
      <c r="AX21" s="798"/>
      <c r="AY21" s="799"/>
      <c r="AZ21" s="220"/>
      <c r="BA21" s="220"/>
      <c r="BB21" s="220"/>
      <c r="BC21" s="220"/>
      <c r="BD21" s="220"/>
      <c r="BE21" s="221"/>
      <c r="BF21" s="221"/>
      <c r="BG21" s="221"/>
      <c r="BH21" s="221"/>
      <c r="BI21" s="221"/>
      <c r="BJ21" s="221"/>
      <c r="BK21" s="221"/>
      <c r="BL21" s="221"/>
      <c r="BM21" s="221"/>
      <c r="BN21" s="221"/>
      <c r="BO21" s="221"/>
      <c r="BP21" s="221"/>
      <c r="BQ21" s="226">
        <v>15</v>
      </c>
      <c r="BR21" s="227"/>
      <c r="BS21" s="800"/>
      <c r="BT21" s="801"/>
      <c r="BU21" s="801"/>
      <c r="BV21" s="801"/>
      <c r="BW21" s="801"/>
      <c r="BX21" s="801"/>
      <c r="BY21" s="801"/>
      <c r="BZ21" s="801"/>
      <c r="CA21" s="801"/>
      <c r="CB21" s="801"/>
      <c r="CC21" s="801"/>
      <c r="CD21" s="801"/>
      <c r="CE21" s="801"/>
      <c r="CF21" s="801"/>
      <c r="CG21" s="80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0"/>
      <c r="DW21" s="801"/>
      <c r="DX21" s="801"/>
      <c r="DY21" s="801"/>
      <c r="DZ21" s="806"/>
      <c r="EA21" s="222"/>
    </row>
    <row r="22" spans="1:131" s="223" customFormat="1" ht="26.25" customHeight="1" x14ac:dyDescent="0.15">
      <c r="A22" s="226">
        <v>16</v>
      </c>
      <c r="B22" s="775"/>
      <c r="C22" s="776"/>
      <c r="D22" s="776"/>
      <c r="E22" s="776"/>
      <c r="F22" s="776"/>
      <c r="G22" s="776"/>
      <c r="H22" s="776"/>
      <c r="I22" s="776"/>
      <c r="J22" s="776"/>
      <c r="K22" s="776"/>
      <c r="L22" s="776"/>
      <c r="M22" s="776"/>
      <c r="N22" s="776"/>
      <c r="O22" s="776"/>
      <c r="P22" s="777"/>
      <c r="Q22" s="817"/>
      <c r="R22" s="818"/>
      <c r="S22" s="818"/>
      <c r="T22" s="818"/>
      <c r="U22" s="818"/>
      <c r="V22" s="818"/>
      <c r="W22" s="818"/>
      <c r="X22" s="818"/>
      <c r="Y22" s="818"/>
      <c r="Z22" s="818"/>
      <c r="AA22" s="818"/>
      <c r="AB22" s="818"/>
      <c r="AC22" s="818"/>
      <c r="AD22" s="818"/>
      <c r="AE22" s="819"/>
      <c r="AF22" s="764"/>
      <c r="AG22" s="765"/>
      <c r="AH22" s="765"/>
      <c r="AI22" s="765"/>
      <c r="AJ22" s="766"/>
      <c r="AK22" s="820"/>
      <c r="AL22" s="821"/>
      <c r="AM22" s="821"/>
      <c r="AN22" s="821"/>
      <c r="AO22" s="821"/>
      <c r="AP22" s="821"/>
      <c r="AQ22" s="821"/>
      <c r="AR22" s="821"/>
      <c r="AS22" s="821"/>
      <c r="AT22" s="821"/>
      <c r="AU22" s="822"/>
      <c r="AV22" s="822"/>
      <c r="AW22" s="822"/>
      <c r="AX22" s="822"/>
      <c r="AY22" s="823"/>
      <c r="AZ22" s="824" t="s">
        <v>376</v>
      </c>
      <c r="BA22" s="824"/>
      <c r="BB22" s="824"/>
      <c r="BC22" s="824"/>
      <c r="BD22" s="825"/>
      <c r="BE22" s="221"/>
      <c r="BF22" s="221"/>
      <c r="BG22" s="221"/>
      <c r="BH22" s="221"/>
      <c r="BI22" s="221"/>
      <c r="BJ22" s="221"/>
      <c r="BK22" s="221"/>
      <c r="BL22" s="221"/>
      <c r="BM22" s="221"/>
      <c r="BN22" s="221"/>
      <c r="BO22" s="221"/>
      <c r="BP22" s="221"/>
      <c r="BQ22" s="226">
        <v>16</v>
      </c>
      <c r="BR22" s="227"/>
      <c r="BS22" s="800"/>
      <c r="BT22" s="801"/>
      <c r="BU22" s="801"/>
      <c r="BV22" s="801"/>
      <c r="BW22" s="801"/>
      <c r="BX22" s="801"/>
      <c r="BY22" s="801"/>
      <c r="BZ22" s="801"/>
      <c r="CA22" s="801"/>
      <c r="CB22" s="801"/>
      <c r="CC22" s="801"/>
      <c r="CD22" s="801"/>
      <c r="CE22" s="801"/>
      <c r="CF22" s="801"/>
      <c r="CG22" s="80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0"/>
      <c r="DW22" s="801"/>
      <c r="DX22" s="801"/>
      <c r="DY22" s="801"/>
      <c r="DZ22" s="806"/>
      <c r="EA22" s="222"/>
    </row>
    <row r="23" spans="1:131" s="223" customFormat="1" ht="26.25" customHeight="1" thickBot="1" x14ac:dyDescent="0.2">
      <c r="A23" s="228" t="s">
        <v>377</v>
      </c>
      <c r="B23" s="807" t="s">
        <v>378</v>
      </c>
      <c r="C23" s="808"/>
      <c r="D23" s="808"/>
      <c r="E23" s="808"/>
      <c r="F23" s="808"/>
      <c r="G23" s="808"/>
      <c r="H23" s="808"/>
      <c r="I23" s="808"/>
      <c r="J23" s="808"/>
      <c r="K23" s="808"/>
      <c r="L23" s="808"/>
      <c r="M23" s="808"/>
      <c r="N23" s="808"/>
      <c r="O23" s="808"/>
      <c r="P23" s="809"/>
      <c r="Q23" s="810">
        <v>6438</v>
      </c>
      <c r="R23" s="811"/>
      <c r="S23" s="811"/>
      <c r="T23" s="811"/>
      <c r="U23" s="811"/>
      <c r="V23" s="811">
        <v>6075</v>
      </c>
      <c r="W23" s="811"/>
      <c r="X23" s="811"/>
      <c r="Y23" s="811"/>
      <c r="Z23" s="811"/>
      <c r="AA23" s="811">
        <v>363</v>
      </c>
      <c r="AB23" s="811"/>
      <c r="AC23" s="811"/>
      <c r="AD23" s="811"/>
      <c r="AE23" s="812"/>
      <c r="AF23" s="813">
        <v>334</v>
      </c>
      <c r="AG23" s="811"/>
      <c r="AH23" s="811"/>
      <c r="AI23" s="811"/>
      <c r="AJ23" s="814"/>
      <c r="AK23" s="815"/>
      <c r="AL23" s="816"/>
      <c r="AM23" s="816"/>
      <c r="AN23" s="816"/>
      <c r="AO23" s="816"/>
      <c r="AP23" s="811">
        <v>96</v>
      </c>
      <c r="AQ23" s="811"/>
      <c r="AR23" s="811"/>
      <c r="AS23" s="811"/>
      <c r="AT23" s="811"/>
      <c r="AU23" s="827"/>
      <c r="AV23" s="827"/>
      <c r="AW23" s="827"/>
      <c r="AX23" s="827"/>
      <c r="AY23" s="828"/>
      <c r="AZ23" s="829" t="s">
        <v>122</v>
      </c>
      <c r="BA23" s="830"/>
      <c r="BB23" s="830"/>
      <c r="BC23" s="830"/>
      <c r="BD23" s="831"/>
      <c r="BE23" s="221"/>
      <c r="BF23" s="221"/>
      <c r="BG23" s="221"/>
      <c r="BH23" s="221"/>
      <c r="BI23" s="221"/>
      <c r="BJ23" s="221"/>
      <c r="BK23" s="221"/>
      <c r="BL23" s="221"/>
      <c r="BM23" s="221"/>
      <c r="BN23" s="221"/>
      <c r="BO23" s="221"/>
      <c r="BP23" s="221"/>
      <c r="BQ23" s="226">
        <v>17</v>
      </c>
      <c r="BR23" s="227"/>
      <c r="BS23" s="800"/>
      <c r="BT23" s="801"/>
      <c r="BU23" s="801"/>
      <c r="BV23" s="801"/>
      <c r="BW23" s="801"/>
      <c r="BX23" s="801"/>
      <c r="BY23" s="801"/>
      <c r="BZ23" s="801"/>
      <c r="CA23" s="801"/>
      <c r="CB23" s="801"/>
      <c r="CC23" s="801"/>
      <c r="CD23" s="801"/>
      <c r="CE23" s="801"/>
      <c r="CF23" s="801"/>
      <c r="CG23" s="80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0"/>
      <c r="DW23" s="801"/>
      <c r="DX23" s="801"/>
      <c r="DY23" s="801"/>
      <c r="DZ23" s="806"/>
      <c r="EA23" s="222"/>
    </row>
    <row r="24" spans="1:131" s="223" customFormat="1" ht="26.25" customHeight="1" x14ac:dyDescent="0.15">
      <c r="A24" s="826" t="s">
        <v>379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20"/>
      <c r="BA24" s="220"/>
      <c r="BB24" s="220"/>
      <c r="BC24" s="220"/>
      <c r="BD24" s="220"/>
      <c r="BE24" s="221"/>
      <c r="BF24" s="221"/>
      <c r="BG24" s="221"/>
      <c r="BH24" s="221"/>
      <c r="BI24" s="221"/>
      <c r="BJ24" s="221"/>
      <c r="BK24" s="221"/>
      <c r="BL24" s="221"/>
      <c r="BM24" s="221"/>
      <c r="BN24" s="221"/>
      <c r="BO24" s="221"/>
      <c r="BP24" s="221"/>
      <c r="BQ24" s="226">
        <v>18</v>
      </c>
      <c r="BR24" s="227"/>
      <c r="BS24" s="800"/>
      <c r="BT24" s="801"/>
      <c r="BU24" s="801"/>
      <c r="BV24" s="801"/>
      <c r="BW24" s="801"/>
      <c r="BX24" s="801"/>
      <c r="BY24" s="801"/>
      <c r="BZ24" s="801"/>
      <c r="CA24" s="801"/>
      <c r="CB24" s="801"/>
      <c r="CC24" s="801"/>
      <c r="CD24" s="801"/>
      <c r="CE24" s="801"/>
      <c r="CF24" s="801"/>
      <c r="CG24" s="80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0"/>
      <c r="DW24" s="801"/>
      <c r="DX24" s="801"/>
      <c r="DY24" s="801"/>
      <c r="DZ24" s="806"/>
      <c r="EA24" s="222"/>
    </row>
    <row r="25" spans="1:131" ht="26.25" customHeight="1" thickBot="1" x14ac:dyDescent="0.2">
      <c r="A25" s="757" t="s">
        <v>380</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0"/>
      <c r="BK25" s="220"/>
      <c r="BL25" s="220"/>
      <c r="BM25" s="220"/>
      <c r="BN25" s="220"/>
      <c r="BO25" s="229"/>
      <c r="BP25" s="229"/>
      <c r="BQ25" s="226">
        <v>19</v>
      </c>
      <c r="BR25" s="227"/>
      <c r="BS25" s="800"/>
      <c r="BT25" s="801"/>
      <c r="BU25" s="801"/>
      <c r="BV25" s="801"/>
      <c r="BW25" s="801"/>
      <c r="BX25" s="801"/>
      <c r="BY25" s="801"/>
      <c r="BZ25" s="801"/>
      <c r="CA25" s="801"/>
      <c r="CB25" s="801"/>
      <c r="CC25" s="801"/>
      <c r="CD25" s="801"/>
      <c r="CE25" s="801"/>
      <c r="CF25" s="801"/>
      <c r="CG25" s="80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0"/>
      <c r="DW25" s="801"/>
      <c r="DX25" s="801"/>
      <c r="DY25" s="801"/>
      <c r="DZ25" s="806"/>
      <c r="EA25" s="218"/>
    </row>
    <row r="26" spans="1:131" ht="26.25" customHeight="1" x14ac:dyDescent="0.15">
      <c r="A26" s="747" t="s">
        <v>357</v>
      </c>
      <c r="B26" s="748"/>
      <c r="C26" s="748"/>
      <c r="D26" s="748"/>
      <c r="E26" s="748"/>
      <c r="F26" s="748"/>
      <c r="G26" s="748"/>
      <c r="H26" s="748"/>
      <c r="I26" s="748"/>
      <c r="J26" s="748"/>
      <c r="K26" s="748"/>
      <c r="L26" s="748"/>
      <c r="M26" s="748"/>
      <c r="N26" s="748"/>
      <c r="O26" s="748"/>
      <c r="P26" s="749"/>
      <c r="Q26" s="743" t="s">
        <v>381</v>
      </c>
      <c r="R26" s="739"/>
      <c r="S26" s="739"/>
      <c r="T26" s="739"/>
      <c r="U26" s="740"/>
      <c r="V26" s="743" t="s">
        <v>382</v>
      </c>
      <c r="W26" s="739"/>
      <c r="X26" s="739"/>
      <c r="Y26" s="739"/>
      <c r="Z26" s="740"/>
      <c r="AA26" s="743" t="s">
        <v>383</v>
      </c>
      <c r="AB26" s="739"/>
      <c r="AC26" s="739"/>
      <c r="AD26" s="739"/>
      <c r="AE26" s="739"/>
      <c r="AF26" s="832" t="s">
        <v>384</v>
      </c>
      <c r="AG26" s="833"/>
      <c r="AH26" s="833"/>
      <c r="AI26" s="833"/>
      <c r="AJ26" s="834"/>
      <c r="AK26" s="739" t="s">
        <v>385</v>
      </c>
      <c r="AL26" s="739"/>
      <c r="AM26" s="739"/>
      <c r="AN26" s="739"/>
      <c r="AO26" s="740"/>
      <c r="AP26" s="743" t="s">
        <v>386</v>
      </c>
      <c r="AQ26" s="739"/>
      <c r="AR26" s="739"/>
      <c r="AS26" s="739"/>
      <c r="AT26" s="740"/>
      <c r="AU26" s="743" t="s">
        <v>387</v>
      </c>
      <c r="AV26" s="739"/>
      <c r="AW26" s="739"/>
      <c r="AX26" s="739"/>
      <c r="AY26" s="740"/>
      <c r="AZ26" s="743" t="s">
        <v>388</v>
      </c>
      <c r="BA26" s="739"/>
      <c r="BB26" s="739"/>
      <c r="BC26" s="739"/>
      <c r="BD26" s="740"/>
      <c r="BE26" s="743" t="s">
        <v>364</v>
      </c>
      <c r="BF26" s="739"/>
      <c r="BG26" s="739"/>
      <c r="BH26" s="739"/>
      <c r="BI26" s="745"/>
      <c r="BJ26" s="220"/>
      <c r="BK26" s="220"/>
      <c r="BL26" s="220"/>
      <c r="BM26" s="220"/>
      <c r="BN26" s="220"/>
      <c r="BO26" s="229"/>
      <c r="BP26" s="229"/>
      <c r="BQ26" s="226">
        <v>20</v>
      </c>
      <c r="BR26" s="227"/>
      <c r="BS26" s="800"/>
      <c r="BT26" s="801"/>
      <c r="BU26" s="801"/>
      <c r="BV26" s="801"/>
      <c r="BW26" s="801"/>
      <c r="BX26" s="801"/>
      <c r="BY26" s="801"/>
      <c r="BZ26" s="801"/>
      <c r="CA26" s="801"/>
      <c r="CB26" s="801"/>
      <c r="CC26" s="801"/>
      <c r="CD26" s="801"/>
      <c r="CE26" s="801"/>
      <c r="CF26" s="801"/>
      <c r="CG26" s="80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0"/>
      <c r="DW26" s="801"/>
      <c r="DX26" s="801"/>
      <c r="DY26" s="801"/>
      <c r="DZ26" s="806"/>
      <c r="EA26" s="218"/>
    </row>
    <row r="27" spans="1:131" ht="26.25" customHeight="1" thickBot="1" x14ac:dyDescent="0.2">
      <c r="A27" s="750"/>
      <c r="B27" s="751"/>
      <c r="C27" s="751"/>
      <c r="D27" s="751"/>
      <c r="E27" s="751"/>
      <c r="F27" s="751"/>
      <c r="G27" s="751"/>
      <c r="H27" s="751"/>
      <c r="I27" s="751"/>
      <c r="J27" s="751"/>
      <c r="K27" s="751"/>
      <c r="L27" s="751"/>
      <c r="M27" s="751"/>
      <c r="N27" s="751"/>
      <c r="O27" s="751"/>
      <c r="P27" s="752"/>
      <c r="Q27" s="744"/>
      <c r="R27" s="741"/>
      <c r="S27" s="741"/>
      <c r="T27" s="741"/>
      <c r="U27" s="742"/>
      <c r="V27" s="744"/>
      <c r="W27" s="741"/>
      <c r="X27" s="741"/>
      <c r="Y27" s="741"/>
      <c r="Z27" s="742"/>
      <c r="AA27" s="744"/>
      <c r="AB27" s="741"/>
      <c r="AC27" s="741"/>
      <c r="AD27" s="741"/>
      <c r="AE27" s="741"/>
      <c r="AF27" s="835"/>
      <c r="AG27" s="836"/>
      <c r="AH27" s="836"/>
      <c r="AI27" s="836"/>
      <c r="AJ27" s="837"/>
      <c r="AK27" s="741"/>
      <c r="AL27" s="741"/>
      <c r="AM27" s="741"/>
      <c r="AN27" s="741"/>
      <c r="AO27" s="742"/>
      <c r="AP27" s="744"/>
      <c r="AQ27" s="741"/>
      <c r="AR27" s="741"/>
      <c r="AS27" s="741"/>
      <c r="AT27" s="742"/>
      <c r="AU27" s="744"/>
      <c r="AV27" s="741"/>
      <c r="AW27" s="741"/>
      <c r="AX27" s="741"/>
      <c r="AY27" s="742"/>
      <c r="AZ27" s="744"/>
      <c r="BA27" s="741"/>
      <c r="BB27" s="741"/>
      <c r="BC27" s="741"/>
      <c r="BD27" s="742"/>
      <c r="BE27" s="744"/>
      <c r="BF27" s="741"/>
      <c r="BG27" s="741"/>
      <c r="BH27" s="741"/>
      <c r="BI27" s="746"/>
      <c r="BJ27" s="220"/>
      <c r="BK27" s="220"/>
      <c r="BL27" s="220"/>
      <c r="BM27" s="220"/>
      <c r="BN27" s="220"/>
      <c r="BO27" s="229"/>
      <c r="BP27" s="229"/>
      <c r="BQ27" s="226">
        <v>21</v>
      </c>
      <c r="BR27" s="227"/>
      <c r="BS27" s="800"/>
      <c r="BT27" s="801"/>
      <c r="BU27" s="801"/>
      <c r="BV27" s="801"/>
      <c r="BW27" s="801"/>
      <c r="BX27" s="801"/>
      <c r="BY27" s="801"/>
      <c r="BZ27" s="801"/>
      <c r="CA27" s="801"/>
      <c r="CB27" s="801"/>
      <c r="CC27" s="801"/>
      <c r="CD27" s="801"/>
      <c r="CE27" s="801"/>
      <c r="CF27" s="801"/>
      <c r="CG27" s="80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0"/>
      <c r="DW27" s="801"/>
      <c r="DX27" s="801"/>
      <c r="DY27" s="801"/>
      <c r="DZ27" s="806"/>
      <c r="EA27" s="218"/>
    </row>
    <row r="28" spans="1:131" ht="26.25" customHeight="1" thickTop="1" x14ac:dyDescent="0.15">
      <c r="A28" s="230">
        <v>1</v>
      </c>
      <c r="B28" s="778" t="s">
        <v>389</v>
      </c>
      <c r="C28" s="779"/>
      <c r="D28" s="779"/>
      <c r="E28" s="779"/>
      <c r="F28" s="779"/>
      <c r="G28" s="779"/>
      <c r="H28" s="779"/>
      <c r="I28" s="779"/>
      <c r="J28" s="779"/>
      <c r="K28" s="779"/>
      <c r="L28" s="779"/>
      <c r="M28" s="779"/>
      <c r="N28" s="779"/>
      <c r="O28" s="779"/>
      <c r="P28" s="780"/>
      <c r="Q28" s="840">
        <v>513</v>
      </c>
      <c r="R28" s="841"/>
      <c r="S28" s="841"/>
      <c r="T28" s="841"/>
      <c r="U28" s="841"/>
      <c r="V28" s="841">
        <v>503</v>
      </c>
      <c r="W28" s="841"/>
      <c r="X28" s="841"/>
      <c r="Y28" s="841"/>
      <c r="Z28" s="841"/>
      <c r="AA28" s="841">
        <v>10</v>
      </c>
      <c r="AB28" s="841"/>
      <c r="AC28" s="841"/>
      <c r="AD28" s="841"/>
      <c r="AE28" s="842"/>
      <c r="AF28" s="843">
        <v>10</v>
      </c>
      <c r="AG28" s="841"/>
      <c r="AH28" s="841"/>
      <c r="AI28" s="841"/>
      <c r="AJ28" s="844"/>
      <c r="AK28" s="845">
        <v>103</v>
      </c>
      <c r="AL28" s="846"/>
      <c r="AM28" s="846"/>
      <c r="AN28" s="846"/>
      <c r="AO28" s="846"/>
      <c r="AP28" s="846" t="s">
        <v>564</v>
      </c>
      <c r="AQ28" s="846"/>
      <c r="AR28" s="846"/>
      <c r="AS28" s="846"/>
      <c r="AT28" s="846"/>
      <c r="AU28" s="846" t="s">
        <v>564</v>
      </c>
      <c r="AV28" s="846"/>
      <c r="AW28" s="846"/>
      <c r="AX28" s="846"/>
      <c r="AY28" s="846"/>
      <c r="AZ28" s="847"/>
      <c r="BA28" s="847"/>
      <c r="BB28" s="847"/>
      <c r="BC28" s="847"/>
      <c r="BD28" s="847"/>
      <c r="BE28" s="838"/>
      <c r="BF28" s="838"/>
      <c r="BG28" s="838"/>
      <c r="BH28" s="838"/>
      <c r="BI28" s="839"/>
      <c r="BJ28" s="220"/>
      <c r="BK28" s="220"/>
      <c r="BL28" s="220"/>
      <c r="BM28" s="220"/>
      <c r="BN28" s="220"/>
      <c r="BO28" s="229"/>
      <c r="BP28" s="229"/>
      <c r="BQ28" s="226">
        <v>22</v>
      </c>
      <c r="BR28" s="227"/>
      <c r="BS28" s="800"/>
      <c r="BT28" s="801"/>
      <c r="BU28" s="801"/>
      <c r="BV28" s="801"/>
      <c r="BW28" s="801"/>
      <c r="BX28" s="801"/>
      <c r="BY28" s="801"/>
      <c r="BZ28" s="801"/>
      <c r="CA28" s="801"/>
      <c r="CB28" s="801"/>
      <c r="CC28" s="801"/>
      <c r="CD28" s="801"/>
      <c r="CE28" s="801"/>
      <c r="CF28" s="801"/>
      <c r="CG28" s="80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0"/>
      <c r="DW28" s="801"/>
      <c r="DX28" s="801"/>
      <c r="DY28" s="801"/>
      <c r="DZ28" s="806"/>
      <c r="EA28" s="218"/>
    </row>
    <row r="29" spans="1:131" ht="26.25" customHeight="1" x14ac:dyDescent="0.15">
      <c r="A29" s="230">
        <v>2</v>
      </c>
      <c r="B29" s="775" t="s">
        <v>390</v>
      </c>
      <c r="C29" s="776"/>
      <c r="D29" s="776"/>
      <c r="E29" s="776"/>
      <c r="F29" s="776"/>
      <c r="G29" s="776"/>
      <c r="H29" s="776"/>
      <c r="I29" s="776"/>
      <c r="J29" s="776"/>
      <c r="K29" s="776"/>
      <c r="L29" s="776"/>
      <c r="M29" s="776"/>
      <c r="N29" s="776"/>
      <c r="O29" s="776"/>
      <c r="P29" s="777"/>
      <c r="Q29" s="761">
        <v>528</v>
      </c>
      <c r="R29" s="762"/>
      <c r="S29" s="762"/>
      <c r="T29" s="762"/>
      <c r="U29" s="762"/>
      <c r="V29" s="762">
        <v>487</v>
      </c>
      <c r="W29" s="762"/>
      <c r="X29" s="762"/>
      <c r="Y29" s="762"/>
      <c r="Z29" s="762"/>
      <c r="AA29" s="762">
        <v>41</v>
      </c>
      <c r="AB29" s="762"/>
      <c r="AC29" s="762"/>
      <c r="AD29" s="762"/>
      <c r="AE29" s="763"/>
      <c r="AF29" s="764">
        <v>41</v>
      </c>
      <c r="AG29" s="765"/>
      <c r="AH29" s="765"/>
      <c r="AI29" s="765"/>
      <c r="AJ29" s="766"/>
      <c r="AK29" s="737">
        <v>109</v>
      </c>
      <c r="AL29" s="723"/>
      <c r="AM29" s="723"/>
      <c r="AN29" s="723"/>
      <c r="AO29" s="723"/>
      <c r="AP29" s="723" t="s">
        <v>564</v>
      </c>
      <c r="AQ29" s="723"/>
      <c r="AR29" s="723"/>
      <c r="AS29" s="723"/>
      <c r="AT29" s="723"/>
      <c r="AU29" s="723" t="s">
        <v>564</v>
      </c>
      <c r="AV29" s="723"/>
      <c r="AW29" s="723"/>
      <c r="AX29" s="723"/>
      <c r="AY29" s="723"/>
      <c r="AZ29" s="848"/>
      <c r="BA29" s="848"/>
      <c r="BB29" s="848"/>
      <c r="BC29" s="848"/>
      <c r="BD29" s="848"/>
      <c r="BE29" s="721"/>
      <c r="BF29" s="721"/>
      <c r="BG29" s="721"/>
      <c r="BH29" s="721"/>
      <c r="BI29" s="722"/>
      <c r="BJ29" s="220"/>
      <c r="BK29" s="220"/>
      <c r="BL29" s="220"/>
      <c r="BM29" s="220"/>
      <c r="BN29" s="220"/>
      <c r="BO29" s="229"/>
      <c r="BP29" s="229"/>
      <c r="BQ29" s="226">
        <v>23</v>
      </c>
      <c r="BR29" s="227"/>
      <c r="BS29" s="800"/>
      <c r="BT29" s="801"/>
      <c r="BU29" s="801"/>
      <c r="BV29" s="801"/>
      <c r="BW29" s="801"/>
      <c r="BX29" s="801"/>
      <c r="BY29" s="801"/>
      <c r="BZ29" s="801"/>
      <c r="CA29" s="801"/>
      <c r="CB29" s="801"/>
      <c r="CC29" s="801"/>
      <c r="CD29" s="801"/>
      <c r="CE29" s="801"/>
      <c r="CF29" s="801"/>
      <c r="CG29" s="80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0"/>
      <c r="DW29" s="801"/>
      <c r="DX29" s="801"/>
      <c r="DY29" s="801"/>
      <c r="DZ29" s="806"/>
      <c r="EA29" s="218"/>
    </row>
    <row r="30" spans="1:131" ht="26.25" customHeight="1" x14ac:dyDescent="0.15">
      <c r="A30" s="230">
        <v>3</v>
      </c>
      <c r="B30" s="775" t="s">
        <v>391</v>
      </c>
      <c r="C30" s="776"/>
      <c r="D30" s="776"/>
      <c r="E30" s="776"/>
      <c r="F30" s="776"/>
      <c r="G30" s="776"/>
      <c r="H30" s="776"/>
      <c r="I30" s="776"/>
      <c r="J30" s="776"/>
      <c r="K30" s="776"/>
      <c r="L30" s="776"/>
      <c r="M30" s="776"/>
      <c r="N30" s="776"/>
      <c r="O30" s="776"/>
      <c r="P30" s="777"/>
      <c r="Q30" s="761">
        <v>1</v>
      </c>
      <c r="R30" s="762"/>
      <c r="S30" s="762"/>
      <c r="T30" s="762"/>
      <c r="U30" s="762"/>
      <c r="V30" s="762">
        <v>1</v>
      </c>
      <c r="W30" s="762"/>
      <c r="X30" s="762"/>
      <c r="Y30" s="762"/>
      <c r="Z30" s="762"/>
      <c r="AA30" s="762">
        <v>0</v>
      </c>
      <c r="AB30" s="762"/>
      <c r="AC30" s="762"/>
      <c r="AD30" s="762"/>
      <c r="AE30" s="763"/>
      <c r="AF30" s="764">
        <v>0</v>
      </c>
      <c r="AG30" s="765"/>
      <c r="AH30" s="765"/>
      <c r="AI30" s="765"/>
      <c r="AJ30" s="766"/>
      <c r="AK30" s="737" t="s">
        <v>564</v>
      </c>
      <c r="AL30" s="723"/>
      <c r="AM30" s="723"/>
      <c r="AN30" s="723"/>
      <c r="AO30" s="723"/>
      <c r="AP30" s="723" t="s">
        <v>564</v>
      </c>
      <c r="AQ30" s="723"/>
      <c r="AR30" s="723"/>
      <c r="AS30" s="723"/>
      <c r="AT30" s="723"/>
      <c r="AU30" s="723" t="s">
        <v>564</v>
      </c>
      <c r="AV30" s="723"/>
      <c r="AW30" s="723"/>
      <c r="AX30" s="723"/>
      <c r="AY30" s="723"/>
      <c r="AZ30" s="848"/>
      <c r="BA30" s="848"/>
      <c r="BB30" s="848"/>
      <c r="BC30" s="848"/>
      <c r="BD30" s="848"/>
      <c r="BE30" s="721"/>
      <c r="BF30" s="721"/>
      <c r="BG30" s="721"/>
      <c r="BH30" s="721"/>
      <c r="BI30" s="722"/>
      <c r="BJ30" s="220"/>
      <c r="BK30" s="220"/>
      <c r="BL30" s="220"/>
      <c r="BM30" s="220"/>
      <c r="BN30" s="220"/>
      <c r="BO30" s="229"/>
      <c r="BP30" s="229"/>
      <c r="BQ30" s="226">
        <v>24</v>
      </c>
      <c r="BR30" s="227"/>
      <c r="BS30" s="800"/>
      <c r="BT30" s="801"/>
      <c r="BU30" s="801"/>
      <c r="BV30" s="801"/>
      <c r="BW30" s="801"/>
      <c r="BX30" s="801"/>
      <c r="BY30" s="801"/>
      <c r="BZ30" s="801"/>
      <c r="CA30" s="801"/>
      <c r="CB30" s="801"/>
      <c r="CC30" s="801"/>
      <c r="CD30" s="801"/>
      <c r="CE30" s="801"/>
      <c r="CF30" s="801"/>
      <c r="CG30" s="80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0"/>
      <c r="DW30" s="801"/>
      <c r="DX30" s="801"/>
      <c r="DY30" s="801"/>
      <c r="DZ30" s="806"/>
      <c r="EA30" s="218"/>
    </row>
    <row r="31" spans="1:131" ht="26.25" customHeight="1" x14ac:dyDescent="0.15">
      <c r="A31" s="230">
        <v>4</v>
      </c>
      <c r="B31" s="775" t="s">
        <v>392</v>
      </c>
      <c r="C31" s="776"/>
      <c r="D31" s="776"/>
      <c r="E31" s="776"/>
      <c r="F31" s="776"/>
      <c r="G31" s="776"/>
      <c r="H31" s="776"/>
      <c r="I31" s="776"/>
      <c r="J31" s="776"/>
      <c r="K31" s="776"/>
      <c r="L31" s="776"/>
      <c r="M31" s="776"/>
      <c r="N31" s="776"/>
      <c r="O31" s="776"/>
      <c r="P31" s="777"/>
      <c r="Q31" s="761">
        <v>117</v>
      </c>
      <c r="R31" s="762"/>
      <c r="S31" s="762"/>
      <c r="T31" s="762"/>
      <c r="U31" s="762"/>
      <c r="V31" s="762">
        <v>117</v>
      </c>
      <c r="W31" s="762"/>
      <c r="X31" s="762"/>
      <c r="Y31" s="762"/>
      <c r="Z31" s="762"/>
      <c r="AA31" s="762">
        <v>0</v>
      </c>
      <c r="AB31" s="762"/>
      <c r="AC31" s="762"/>
      <c r="AD31" s="762"/>
      <c r="AE31" s="763"/>
      <c r="AF31" s="764">
        <v>0</v>
      </c>
      <c r="AG31" s="765"/>
      <c r="AH31" s="765"/>
      <c r="AI31" s="765"/>
      <c r="AJ31" s="766"/>
      <c r="AK31" s="737">
        <v>16</v>
      </c>
      <c r="AL31" s="723"/>
      <c r="AM31" s="723"/>
      <c r="AN31" s="723"/>
      <c r="AO31" s="723"/>
      <c r="AP31" s="723" t="s">
        <v>564</v>
      </c>
      <c r="AQ31" s="723"/>
      <c r="AR31" s="723"/>
      <c r="AS31" s="723"/>
      <c r="AT31" s="723"/>
      <c r="AU31" s="723" t="s">
        <v>564</v>
      </c>
      <c r="AV31" s="723"/>
      <c r="AW31" s="723"/>
      <c r="AX31" s="723"/>
      <c r="AY31" s="723"/>
      <c r="AZ31" s="848"/>
      <c r="BA31" s="848"/>
      <c r="BB31" s="848"/>
      <c r="BC31" s="848"/>
      <c r="BD31" s="848"/>
      <c r="BE31" s="721"/>
      <c r="BF31" s="721"/>
      <c r="BG31" s="721"/>
      <c r="BH31" s="721"/>
      <c r="BI31" s="722"/>
      <c r="BJ31" s="220"/>
      <c r="BK31" s="220"/>
      <c r="BL31" s="220"/>
      <c r="BM31" s="220"/>
      <c r="BN31" s="220"/>
      <c r="BO31" s="229"/>
      <c r="BP31" s="229"/>
      <c r="BQ31" s="226">
        <v>25</v>
      </c>
      <c r="BR31" s="227"/>
      <c r="BS31" s="800"/>
      <c r="BT31" s="801"/>
      <c r="BU31" s="801"/>
      <c r="BV31" s="801"/>
      <c r="BW31" s="801"/>
      <c r="BX31" s="801"/>
      <c r="BY31" s="801"/>
      <c r="BZ31" s="801"/>
      <c r="CA31" s="801"/>
      <c r="CB31" s="801"/>
      <c r="CC31" s="801"/>
      <c r="CD31" s="801"/>
      <c r="CE31" s="801"/>
      <c r="CF31" s="801"/>
      <c r="CG31" s="80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0"/>
      <c r="DW31" s="801"/>
      <c r="DX31" s="801"/>
      <c r="DY31" s="801"/>
      <c r="DZ31" s="806"/>
      <c r="EA31" s="218"/>
    </row>
    <row r="32" spans="1:131" ht="26.25" customHeight="1" x14ac:dyDescent="0.15">
      <c r="A32" s="230">
        <v>5</v>
      </c>
      <c r="B32" s="775" t="s">
        <v>393</v>
      </c>
      <c r="C32" s="776"/>
      <c r="D32" s="776"/>
      <c r="E32" s="776"/>
      <c r="F32" s="776"/>
      <c r="G32" s="776"/>
      <c r="H32" s="776"/>
      <c r="I32" s="776"/>
      <c r="J32" s="776"/>
      <c r="K32" s="776"/>
      <c r="L32" s="776"/>
      <c r="M32" s="776"/>
      <c r="N32" s="776"/>
      <c r="O32" s="776"/>
      <c r="P32" s="777"/>
      <c r="Q32" s="761">
        <v>370</v>
      </c>
      <c r="R32" s="762"/>
      <c r="S32" s="762"/>
      <c r="T32" s="762"/>
      <c r="U32" s="762"/>
      <c r="V32" s="762">
        <v>370</v>
      </c>
      <c r="W32" s="762"/>
      <c r="X32" s="762"/>
      <c r="Y32" s="762"/>
      <c r="Z32" s="762"/>
      <c r="AA32" s="762">
        <v>0</v>
      </c>
      <c r="AB32" s="762"/>
      <c r="AC32" s="762"/>
      <c r="AD32" s="762"/>
      <c r="AE32" s="763"/>
      <c r="AF32" s="764">
        <v>10</v>
      </c>
      <c r="AG32" s="765"/>
      <c r="AH32" s="765"/>
      <c r="AI32" s="765"/>
      <c r="AJ32" s="766"/>
      <c r="AK32" s="737">
        <v>168</v>
      </c>
      <c r="AL32" s="723"/>
      <c r="AM32" s="723"/>
      <c r="AN32" s="723"/>
      <c r="AO32" s="723"/>
      <c r="AP32" s="723">
        <v>3</v>
      </c>
      <c r="AQ32" s="723"/>
      <c r="AR32" s="723"/>
      <c r="AS32" s="723"/>
      <c r="AT32" s="723"/>
      <c r="AU32" s="723" t="s">
        <v>564</v>
      </c>
      <c r="AV32" s="723"/>
      <c r="AW32" s="723"/>
      <c r="AX32" s="723"/>
      <c r="AY32" s="723"/>
      <c r="AZ32" s="848" t="s">
        <v>564</v>
      </c>
      <c r="BA32" s="848"/>
      <c r="BB32" s="848"/>
      <c r="BC32" s="848"/>
      <c r="BD32" s="848"/>
      <c r="BE32" s="721" t="s">
        <v>394</v>
      </c>
      <c r="BF32" s="721"/>
      <c r="BG32" s="721"/>
      <c r="BH32" s="721"/>
      <c r="BI32" s="722"/>
      <c r="BJ32" s="220"/>
      <c r="BK32" s="220"/>
      <c r="BL32" s="220"/>
      <c r="BM32" s="220"/>
      <c r="BN32" s="220"/>
      <c r="BO32" s="229"/>
      <c r="BP32" s="229"/>
      <c r="BQ32" s="226">
        <v>26</v>
      </c>
      <c r="BR32" s="227"/>
      <c r="BS32" s="800"/>
      <c r="BT32" s="801"/>
      <c r="BU32" s="801"/>
      <c r="BV32" s="801"/>
      <c r="BW32" s="801"/>
      <c r="BX32" s="801"/>
      <c r="BY32" s="801"/>
      <c r="BZ32" s="801"/>
      <c r="CA32" s="801"/>
      <c r="CB32" s="801"/>
      <c r="CC32" s="801"/>
      <c r="CD32" s="801"/>
      <c r="CE32" s="801"/>
      <c r="CF32" s="801"/>
      <c r="CG32" s="80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0"/>
      <c r="DW32" s="801"/>
      <c r="DX32" s="801"/>
      <c r="DY32" s="801"/>
      <c r="DZ32" s="806"/>
      <c r="EA32" s="218"/>
    </row>
    <row r="33" spans="1:131" ht="26.25" customHeight="1" x14ac:dyDescent="0.15">
      <c r="A33" s="230">
        <v>6</v>
      </c>
      <c r="B33" s="775" t="s">
        <v>395</v>
      </c>
      <c r="C33" s="776"/>
      <c r="D33" s="776"/>
      <c r="E33" s="776"/>
      <c r="F33" s="776"/>
      <c r="G33" s="776"/>
      <c r="H33" s="776"/>
      <c r="I33" s="776"/>
      <c r="J33" s="776"/>
      <c r="K33" s="776"/>
      <c r="L33" s="776"/>
      <c r="M33" s="776"/>
      <c r="N33" s="776"/>
      <c r="O33" s="776"/>
      <c r="P33" s="777"/>
      <c r="Q33" s="761">
        <v>145</v>
      </c>
      <c r="R33" s="762"/>
      <c r="S33" s="762"/>
      <c r="T33" s="762"/>
      <c r="U33" s="762"/>
      <c r="V33" s="762">
        <v>145</v>
      </c>
      <c r="W33" s="762"/>
      <c r="X33" s="762"/>
      <c r="Y33" s="762"/>
      <c r="Z33" s="762"/>
      <c r="AA33" s="762" t="s">
        <v>564</v>
      </c>
      <c r="AB33" s="762"/>
      <c r="AC33" s="762"/>
      <c r="AD33" s="762"/>
      <c r="AE33" s="763"/>
      <c r="AF33" s="764" t="s">
        <v>122</v>
      </c>
      <c r="AG33" s="765"/>
      <c r="AH33" s="765"/>
      <c r="AI33" s="765"/>
      <c r="AJ33" s="766"/>
      <c r="AK33" s="737">
        <v>64</v>
      </c>
      <c r="AL33" s="723"/>
      <c r="AM33" s="723"/>
      <c r="AN33" s="723"/>
      <c r="AO33" s="723"/>
      <c r="AP33" s="723" t="s">
        <v>564</v>
      </c>
      <c r="AQ33" s="723"/>
      <c r="AR33" s="723"/>
      <c r="AS33" s="723"/>
      <c r="AT33" s="723"/>
      <c r="AU33" s="723" t="s">
        <v>564</v>
      </c>
      <c r="AV33" s="723"/>
      <c r="AW33" s="723"/>
      <c r="AX33" s="723"/>
      <c r="AY33" s="723"/>
      <c r="AZ33" s="848" t="s">
        <v>564</v>
      </c>
      <c r="BA33" s="848"/>
      <c r="BB33" s="848"/>
      <c r="BC33" s="848"/>
      <c r="BD33" s="848"/>
      <c r="BE33" s="721" t="s">
        <v>396</v>
      </c>
      <c r="BF33" s="721"/>
      <c r="BG33" s="721"/>
      <c r="BH33" s="721"/>
      <c r="BI33" s="722"/>
      <c r="BJ33" s="220"/>
      <c r="BK33" s="220"/>
      <c r="BL33" s="220"/>
      <c r="BM33" s="220"/>
      <c r="BN33" s="220"/>
      <c r="BO33" s="229"/>
      <c r="BP33" s="229"/>
      <c r="BQ33" s="226">
        <v>27</v>
      </c>
      <c r="BR33" s="227"/>
      <c r="BS33" s="800"/>
      <c r="BT33" s="801"/>
      <c r="BU33" s="801"/>
      <c r="BV33" s="801"/>
      <c r="BW33" s="801"/>
      <c r="BX33" s="801"/>
      <c r="BY33" s="801"/>
      <c r="BZ33" s="801"/>
      <c r="CA33" s="801"/>
      <c r="CB33" s="801"/>
      <c r="CC33" s="801"/>
      <c r="CD33" s="801"/>
      <c r="CE33" s="801"/>
      <c r="CF33" s="801"/>
      <c r="CG33" s="80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0"/>
      <c r="DW33" s="801"/>
      <c r="DX33" s="801"/>
      <c r="DY33" s="801"/>
      <c r="DZ33" s="806"/>
      <c r="EA33" s="218"/>
    </row>
    <row r="34" spans="1:131" ht="26.25" customHeight="1" x14ac:dyDescent="0.15">
      <c r="A34" s="230">
        <v>7</v>
      </c>
      <c r="B34" s="775"/>
      <c r="C34" s="776"/>
      <c r="D34" s="776"/>
      <c r="E34" s="776"/>
      <c r="F34" s="776"/>
      <c r="G34" s="776"/>
      <c r="H34" s="776"/>
      <c r="I34" s="776"/>
      <c r="J34" s="776"/>
      <c r="K34" s="776"/>
      <c r="L34" s="776"/>
      <c r="M34" s="776"/>
      <c r="N34" s="776"/>
      <c r="O34" s="776"/>
      <c r="P34" s="777"/>
      <c r="Q34" s="761"/>
      <c r="R34" s="762"/>
      <c r="S34" s="762"/>
      <c r="T34" s="762"/>
      <c r="U34" s="762"/>
      <c r="V34" s="762"/>
      <c r="W34" s="762"/>
      <c r="X34" s="762"/>
      <c r="Y34" s="762"/>
      <c r="Z34" s="762"/>
      <c r="AA34" s="762"/>
      <c r="AB34" s="762"/>
      <c r="AC34" s="762"/>
      <c r="AD34" s="762"/>
      <c r="AE34" s="763"/>
      <c r="AF34" s="764"/>
      <c r="AG34" s="765"/>
      <c r="AH34" s="765"/>
      <c r="AI34" s="765"/>
      <c r="AJ34" s="766"/>
      <c r="AK34" s="737"/>
      <c r="AL34" s="723"/>
      <c r="AM34" s="723"/>
      <c r="AN34" s="723"/>
      <c r="AO34" s="723"/>
      <c r="AP34" s="723"/>
      <c r="AQ34" s="723"/>
      <c r="AR34" s="723"/>
      <c r="AS34" s="723"/>
      <c r="AT34" s="723"/>
      <c r="AU34" s="723"/>
      <c r="AV34" s="723"/>
      <c r="AW34" s="723"/>
      <c r="AX34" s="723"/>
      <c r="AY34" s="723"/>
      <c r="AZ34" s="848"/>
      <c r="BA34" s="848"/>
      <c r="BB34" s="848"/>
      <c r="BC34" s="848"/>
      <c r="BD34" s="848"/>
      <c r="BE34" s="721"/>
      <c r="BF34" s="721"/>
      <c r="BG34" s="721"/>
      <c r="BH34" s="721"/>
      <c r="BI34" s="722"/>
      <c r="BJ34" s="220"/>
      <c r="BK34" s="220"/>
      <c r="BL34" s="220"/>
      <c r="BM34" s="220"/>
      <c r="BN34" s="220"/>
      <c r="BO34" s="229"/>
      <c r="BP34" s="229"/>
      <c r="BQ34" s="226">
        <v>28</v>
      </c>
      <c r="BR34" s="227"/>
      <c r="BS34" s="800"/>
      <c r="BT34" s="801"/>
      <c r="BU34" s="801"/>
      <c r="BV34" s="801"/>
      <c r="BW34" s="801"/>
      <c r="BX34" s="801"/>
      <c r="BY34" s="801"/>
      <c r="BZ34" s="801"/>
      <c r="CA34" s="801"/>
      <c r="CB34" s="801"/>
      <c r="CC34" s="801"/>
      <c r="CD34" s="801"/>
      <c r="CE34" s="801"/>
      <c r="CF34" s="801"/>
      <c r="CG34" s="80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0"/>
      <c r="DW34" s="801"/>
      <c r="DX34" s="801"/>
      <c r="DY34" s="801"/>
      <c r="DZ34" s="806"/>
      <c r="EA34" s="218"/>
    </row>
    <row r="35" spans="1:131" ht="26.25" customHeight="1" x14ac:dyDescent="0.15">
      <c r="A35" s="230">
        <v>8</v>
      </c>
      <c r="B35" s="775"/>
      <c r="C35" s="776"/>
      <c r="D35" s="776"/>
      <c r="E35" s="776"/>
      <c r="F35" s="776"/>
      <c r="G35" s="776"/>
      <c r="H35" s="776"/>
      <c r="I35" s="776"/>
      <c r="J35" s="776"/>
      <c r="K35" s="776"/>
      <c r="L35" s="776"/>
      <c r="M35" s="776"/>
      <c r="N35" s="776"/>
      <c r="O35" s="776"/>
      <c r="P35" s="777"/>
      <c r="Q35" s="761"/>
      <c r="R35" s="762"/>
      <c r="S35" s="762"/>
      <c r="T35" s="762"/>
      <c r="U35" s="762"/>
      <c r="V35" s="762"/>
      <c r="W35" s="762"/>
      <c r="X35" s="762"/>
      <c r="Y35" s="762"/>
      <c r="Z35" s="762"/>
      <c r="AA35" s="762"/>
      <c r="AB35" s="762"/>
      <c r="AC35" s="762"/>
      <c r="AD35" s="762"/>
      <c r="AE35" s="763"/>
      <c r="AF35" s="764"/>
      <c r="AG35" s="765"/>
      <c r="AH35" s="765"/>
      <c r="AI35" s="765"/>
      <c r="AJ35" s="766"/>
      <c r="AK35" s="737"/>
      <c r="AL35" s="723"/>
      <c r="AM35" s="723"/>
      <c r="AN35" s="723"/>
      <c r="AO35" s="723"/>
      <c r="AP35" s="723"/>
      <c r="AQ35" s="723"/>
      <c r="AR35" s="723"/>
      <c r="AS35" s="723"/>
      <c r="AT35" s="723"/>
      <c r="AU35" s="723"/>
      <c r="AV35" s="723"/>
      <c r="AW35" s="723"/>
      <c r="AX35" s="723"/>
      <c r="AY35" s="723"/>
      <c r="AZ35" s="848"/>
      <c r="BA35" s="848"/>
      <c r="BB35" s="848"/>
      <c r="BC35" s="848"/>
      <c r="BD35" s="848"/>
      <c r="BE35" s="721"/>
      <c r="BF35" s="721"/>
      <c r="BG35" s="721"/>
      <c r="BH35" s="721"/>
      <c r="BI35" s="722"/>
      <c r="BJ35" s="220"/>
      <c r="BK35" s="220"/>
      <c r="BL35" s="220"/>
      <c r="BM35" s="220"/>
      <c r="BN35" s="220"/>
      <c r="BO35" s="229"/>
      <c r="BP35" s="229"/>
      <c r="BQ35" s="226">
        <v>29</v>
      </c>
      <c r="BR35" s="227"/>
      <c r="BS35" s="800"/>
      <c r="BT35" s="801"/>
      <c r="BU35" s="801"/>
      <c r="BV35" s="801"/>
      <c r="BW35" s="801"/>
      <c r="BX35" s="801"/>
      <c r="BY35" s="801"/>
      <c r="BZ35" s="801"/>
      <c r="CA35" s="801"/>
      <c r="CB35" s="801"/>
      <c r="CC35" s="801"/>
      <c r="CD35" s="801"/>
      <c r="CE35" s="801"/>
      <c r="CF35" s="801"/>
      <c r="CG35" s="80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0"/>
      <c r="DW35" s="801"/>
      <c r="DX35" s="801"/>
      <c r="DY35" s="801"/>
      <c r="DZ35" s="806"/>
      <c r="EA35" s="218"/>
    </row>
    <row r="36" spans="1:131" ht="26.25" customHeight="1" x14ac:dyDescent="0.15">
      <c r="A36" s="230">
        <v>9</v>
      </c>
      <c r="B36" s="775"/>
      <c r="C36" s="776"/>
      <c r="D36" s="776"/>
      <c r="E36" s="776"/>
      <c r="F36" s="776"/>
      <c r="G36" s="776"/>
      <c r="H36" s="776"/>
      <c r="I36" s="776"/>
      <c r="J36" s="776"/>
      <c r="K36" s="776"/>
      <c r="L36" s="776"/>
      <c r="M36" s="776"/>
      <c r="N36" s="776"/>
      <c r="O36" s="776"/>
      <c r="P36" s="777"/>
      <c r="Q36" s="761"/>
      <c r="R36" s="762"/>
      <c r="S36" s="762"/>
      <c r="T36" s="762"/>
      <c r="U36" s="762"/>
      <c r="V36" s="762"/>
      <c r="W36" s="762"/>
      <c r="X36" s="762"/>
      <c r="Y36" s="762"/>
      <c r="Z36" s="762"/>
      <c r="AA36" s="762"/>
      <c r="AB36" s="762"/>
      <c r="AC36" s="762"/>
      <c r="AD36" s="762"/>
      <c r="AE36" s="763"/>
      <c r="AF36" s="764"/>
      <c r="AG36" s="765"/>
      <c r="AH36" s="765"/>
      <c r="AI36" s="765"/>
      <c r="AJ36" s="766"/>
      <c r="AK36" s="737"/>
      <c r="AL36" s="723"/>
      <c r="AM36" s="723"/>
      <c r="AN36" s="723"/>
      <c r="AO36" s="723"/>
      <c r="AP36" s="723"/>
      <c r="AQ36" s="723"/>
      <c r="AR36" s="723"/>
      <c r="AS36" s="723"/>
      <c r="AT36" s="723"/>
      <c r="AU36" s="723"/>
      <c r="AV36" s="723"/>
      <c r="AW36" s="723"/>
      <c r="AX36" s="723"/>
      <c r="AY36" s="723"/>
      <c r="AZ36" s="848"/>
      <c r="BA36" s="848"/>
      <c r="BB36" s="848"/>
      <c r="BC36" s="848"/>
      <c r="BD36" s="848"/>
      <c r="BE36" s="721"/>
      <c r="BF36" s="721"/>
      <c r="BG36" s="721"/>
      <c r="BH36" s="721"/>
      <c r="BI36" s="722"/>
      <c r="BJ36" s="220"/>
      <c r="BK36" s="220"/>
      <c r="BL36" s="220"/>
      <c r="BM36" s="220"/>
      <c r="BN36" s="220"/>
      <c r="BO36" s="229"/>
      <c r="BP36" s="229"/>
      <c r="BQ36" s="226">
        <v>30</v>
      </c>
      <c r="BR36" s="227"/>
      <c r="BS36" s="800"/>
      <c r="BT36" s="801"/>
      <c r="BU36" s="801"/>
      <c r="BV36" s="801"/>
      <c r="BW36" s="801"/>
      <c r="BX36" s="801"/>
      <c r="BY36" s="801"/>
      <c r="BZ36" s="801"/>
      <c r="CA36" s="801"/>
      <c r="CB36" s="801"/>
      <c r="CC36" s="801"/>
      <c r="CD36" s="801"/>
      <c r="CE36" s="801"/>
      <c r="CF36" s="801"/>
      <c r="CG36" s="80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0"/>
      <c r="DW36" s="801"/>
      <c r="DX36" s="801"/>
      <c r="DY36" s="801"/>
      <c r="DZ36" s="806"/>
      <c r="EA36" s="218"/>
    </row>
    <row r="37" spans="1:131" ht="26.25" customHeight="1" x14ac:dyDescent="0.15">
      <c r="A37" s="230">
        <v>10</v>
      </c>
      <c r="B37" s="775"/>
      <c r="C37" s="776"/>
      <c r="D37" s="776"/>
      <c r="E37" s="776"/>
      <c r="F37" s="776"/>
      <c r="G37" s="776"/>
      <c r="H37" s="776"/>
      <c r="I37" s="776"/>
      <c r="J37" s="776"/>
      <c r="K37" s="776"/>
      <c r="L37" s="776"/>
      <c r="M37" s="776"/>
      <c r="N37" s="776"/>
      <c r="O37" s="776"/>
      <c r="P37" s="777"/>
      <c r="Q37" s="761"/>
      <c r="R37" s="762"/>
      <c r="S37" s="762"/>
      <c r="T37" s="762"/>
      <c r="U37" s="762"/>
      <c r="V37" s="762"/>
      <c r="W37" s="762"/>
      <c r="X37" s="762"/>
      <c r="Y37" s="762"/>
      <c r="Z37" s="762"/>
      <c r="AA37" s="762"/>
      <c r="AB37" s="762"/>
      <c r="AC37" s="762"/>
      <c r="AD37" s="762"/>
      <c r="AE37" s="763"/>
      <c r="AF37" s="764"/>
      <c r="AG37" s="765"/>
      <c r="AH37" s="765"/>
      <c r="AI37" s="765"/>
      <c r="AJ37" s="766"/>
      <c r="AK37" s="737"/>
      <c r="AL37" s="723"/>
      <c r="AM37" s="723"/>
      <c r="AN37" s="723"/>
      <c r="AO37" s="723"/>
      <c r="AP37" s="723"/>
      <c r="AQ37" s="723"/>
      <c r="AR37" s="723"/>
      <c r="AS37" s="723"/>
      <c r="AT37" s="723"/>
      <c r="AU37" s="723"/>
      <c r="AV37" s="723"/>
      <c r="AW37" s="723"/>
      <c r="AX37" s="723"/>
      <c r="AY37" s="723"/>
      <c r="AZ37" s="848"/>
      <c r="BA37" s="848"/>
      <c r="BB37" s="848"/>
      <c r="BC37" s="848"/>
      <c r="BD37" s="848"/>
      <c r="BE37" s="721"/>
      <c r="BF37" s="721"/>
      <c r="BG37" s="721"/>
      <c r="BH37" s="721"/>
      <c r="BI37" s="722"/>
      <c r="BJ37" s="220"/>
      <c r="BK37" s="220"/>
      <c r="BL37" s="220"/>
      <c r="BM37" s="220"/>
      <c r="BN37" s="220"/>
      <c r="BO37" s="229"/>
      <c r="BP37" s="229"/>
      <c r="BQ37" s="226">
        <v>31</v>
      </c>
      <c r="BR37" s="227"/>
      <c r="BS37" s="800"/>
      <c r="BT37" s="801"/>
      <c r="BU37" s="801"/>
      <c r="BV37" s="801"/>
      <c r="BW37" s="801"/>
      <c r="BX37" s="801"/>
      <c r="BY37" s="801"/>
      <c r="BZ37" s="801"/>
      <c r="CA37" s="801"/>
      <c r="CB37" s="801"/>
      <c r="CC37" s="801"/>
      <c r="CD37" s="801"/>
      <c r="CE37" s="801"/>
      <c r="CF37" s="801"/>
      <c r="CG37" s="80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0"/>
      <c r="DW37" s="801"/>
      <c r="DX37" s="801"/>
      <c r="DY37" s="801"/>
      <c r="DZ37" s="806"/>
      <c r="EA37" s="218"/>
    </row>
    <row r="38" spans="1:131" ht="26.25" customHeight="1" x14ac:dyDescent="0.15">
      <c r="A38" s="230">
        <v>11</v>
      </c>
      <c r="B38" s="775"/>
      <c r="C38" s="776"/>
      <c r="D38" s="776"/>
      <c r="E38" s="776"/>
      <c r="F38" s="776"/>
      <c r="G38" s="776"/>
      <c r="H38" s="776"/>
      <c r="I38" s="776"/>
      <c r="J38" s="776"/>
      <c r="K38" s="776"/>
      <c r="L38" s="776"/>
      <c r="M38" s="776"/>
      <c r="N38" s="776"/>
      <c r="O38" s="776"/>
      <c r="P38" s="777"/>
      <c r="Q38" s="761"/>
      <c r="R38" s="762"/>
      <c r="S38" s="762"/>
      <c r="T38" s="762"/>
      <c r="U38" s="762"/>
      <c r="V38" s="762"/>
      <c r="W38" s="762"/>
      <c r="X38" s="762"/>
      <c r="Y38" s="762"/>
      <c r="Z38" s="762"/>
      <c r="AA38" s="762"/>
      <c r="AB38" s="762"/>
      <c r="AC38" s="762"/>
      <c r="AD38" s="762"/>
      <c r="AE38" s="763"/>
      <c r="AF38" s="764"/>
      <c r="AG38" s="765"/>
      <c r="AH38" s="765"/>
      <c r="AI38" s="765"/>
      <c r="AJ38" s="766"/>
      <c r="AK38" s="737"/>
      <c r="AL38" s="723"/>
      <c r="AM38" s="723"/>
      <c r="AN38" s="723"/>
      <c r="AO38" s="723"/>
      <c r="AP38" s="723"/>
      <c r="AQ38" s="723"/>
      <c r="AR38" s="723"/>
      <c r="AS38" s="723"/>
      <c r="AT38" s="723"/>
      <c r="AU38" s="723"/>
      <c r="AV38" s="723"/>
      <c r="AW38" s="723"/>
      <c r="AX38" s="723"/>
      <c r="AY38" s="723"/>
      <c r="AZ38" s="848"/>
      <c r="BA38" s="848"/>
      <c r="BB38" s="848"/>
      <c r="BC38" s="848"/>
      <c r="BD38" s="848"/>
      <c r="BE38" s="721"/>
      <c r="BF38" s="721"/>
      <c r="BG38" s="721"/>
      <c r="BH38" s="721"/>
      <c r="BI38" s="722"/>
      <c r="BJ38" s="220"/>
      <c r="BK38" s="220"/>
      <c r="BL38" s="220"/>
      <c r="BM38" s="220"/>
      <c r="BN38" s="220"/>
      <c r="BO38" s="229"/>
      <c r="BP38" s="229"/>
      <c r="BQ38" s="226">
        <v>32</v>
      </c>
      <c r="BR38" s="227"/>
      <c r="BS38" s="800"/>
      <c r="BT38" s="801"/>
      <c r="BU38" s="801"/>
      <c r="BV38" s="801"/>
      <c r="BW38" s="801"/>
      <c r="BX38" s="801"/>
      <c r="BY38" s="801"/>
      <c r="BZ38" s="801"/>
      <c r="CA38" s="801"/>
      <c r="CB38" s="801"/>
      <c r="CC38" s="801"/>
      <c r="CD38" s="801"/>
      <c r="CE38" s="801"/>
      <c r="CF38" s="801"/>
      <c r="CG38" s="80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0"/>
      <c r="DW38" s="801"/>
      <c r="DX38" s="801"/>
      <c r="DY38" s="801"/>
      <c r="DZ38" s="806"/>
      <c r="EA38" s="218"/>
    </row>
    <row r="39" spans="1:131" ht="26.25" customHeight="1" x14ac:dyDescent="0.15">
      <c r="A39" s="230">
        <v>12</v>
      </c>
      <c r="B39" s="775"/>
      <c r="C39" s="776"/>
      <c r="D39" s="776"/>
      <c r="E39" s="776"/>
      <c r="F39" s="776"/>
      <c r="G39" s="776"/>
      <c r="H39" s="776"/>
      <c r="I39" s="776"/>
      <c r="J39" s="776"/>
      <c r="K39" s="776"/>
      <c r="L39" s="776"/>
      <c r="M39" s="776"/>
      <c r="N39" s="776"/>
      <c r="O39" s="776"/>
      <c r="P39" s="777"/>
      <c r="Q39" s="761"/>
      <c r="R39" s="762"/>
      <c r="S39" s="762"/>
      <c r="T39" s="762"/>
      <c r="U39" s="762"/>
      <c r="V39" s="762"/>
      <c r="W39" s="762"/>
      <c r="X39" s="762"/>
      <c r="Y39" s="762"/>
      <c r="Z39" s="762"/>
      <c r="AA39" s="762"/>
      <c r="AB39" s="762"/>
      <c r="AC39" s="762"/>
      <c r="AD39" s="762"/>
      <c r="AE39" s="763"/>
      <c r="AF39" s="764"/>
      <c r="AG39" s="765"/>
      <c r="AH39" s="765"/>
      <c r="AI39" s="765"/>
      <c r="AJ39" s="766"/>
      <c r="AK39" s="737"/>
      <c r="AL39" s="723"/>
      <c r="AM39" s="723"/>
      <c r="AN39" s="723"/>
      <c r="AO39" s="723"/>
      <c r="AP39" s="723"/>
      <c r="AQ39" s="723"/>
      <c r="AR39" s="723"/>
      <c r="AS39" s="723"/>
      <c r="AT39" s="723"/>
      <c r="AU39" s="723"/>
      <c r="AV39" s="723"/>
      <c r="AW39" s="723"/>
      <c r="AX39" s="723"/>
      <c r="AY39" s="723"/>
      <c r="AZ39" s="848"/>
      <c r="BA39" s="848"/>
      <c r="BB39" s="848"/>
      <c r="BC39" s="848"/>
      <c r="BD39" s="848"/>
      <c r="BE39" s="721"/>
      <c r="BF39" s="721"/>
      <c r="BG39" s="721"/>
      <c r="BH39" s="721"/>
      <c r="BI39" s="722"/>
      <c r="BJ39" s="220"/>
      <c r="BK39" s="220"/>
      <c r="BL39" s="220"/>
      <c r="BM39" s="220"/>
      <c r="BN39" s="220"/>
      <c r="BO39" s="229"/>
      <c r="BP39" s="229"/>
      <c r="BQ39" s="226">
        <v>33</v>
      </c>
      <c r="BR39" s="227"/>
      <c r="BS39" s="800"/>
      <c r="BT39" s="801"/>
      <c r="BU39" s="801"/>
      <c r="BV39" s="801"/>
      <c r="BW39" s="801"/>
      <c r="BX39" s="801"/>
      <c r="BY39" s="801"/>
      <c r="BZ39" s="801"/>
      <c r="CA39" s="801"/>
      <c r="CB39" s="801"/>
      <c r="CC39" s="801"/>
      <c r="CD39" s="801"/>
      <c r="CE39" s="801"/>
      <c r="CF39" s="801"/>
      <c r="CG39" s="80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0"/>
      <c r="DW39" s="801"/>
      <c r="DX39" s="801"/>
      <c r="DY39" s="801"/>
      <c r="DZ39" s="806"/>
      <c r="EA39" s="218"/>
    </row>
    <row r="40" spans="1:131" ht="26.25" customHeight="1" x14ac:dyDescent="0.15">
      <c r="A40" s="226">
        <v>13</v>
      </c>
      <c r="B40" s="775"/>
      <c r="C40" s="776"/>
      <c r="D40" s="776"/>
      <c r="E40" s="776"/>
      <c r="F40" s="776"/>
      <c r="G40" s="776"/>
      <c r="H40" s="776"/>
      <c r="I40" s="776"/>
      <c r="J40" s="776"/>
      <c r="K40" s="776"/>
      <c r="L40" s="776"/>
      <c r="M40" s="776"/>
      <c r="N40" s="776"/>
      <c r="O40" s="776"/>
      <c r="P40" s="777"/>
      <c r="Q40" s="761"/>
      <c r="R40" s="762"/>
      <c r="S40" s="762"/>
      <c r="T40" s="762"/>
      <c r="U40" s="762"/>
      <c r="V40" s="762"/>
      <c r="W40" s="762"/>
      <c r="X40" s="762"/>
      <c r="Y40" s="762"/>
      <c r="Z40" s="762"/>
      <c r="AA40" s="762"/>
      <c r="AB40" s="762"/>
      <c r="AC40" s="762"/>
      <c r="AD40" s="762"/>
      <c r="AE40" s="763"/>
      <c r="AF40" s="764"/>
      <c r="AG40" s="765"/>
      <c r="AH40" s="765"/>
      <c r="AI40" s="765"/>
      <c r="AJ40" s="766"/>
      <c r="AK40" s="737"/>
      <c r="AL40" s="723"/>
      <c r="AM40" s="723"/>
      <c r="AN40" s="723"/>
      <c r="AO40" s="723"/>
      <c r="AP40" s="723"/>
      <c r="AQ40" s="723"/>
      <c r="AR40" s="723"/>
      <c r="AS40" s="723"/>
      <c r="AT40" s="723"/>
      <c r="AU40" s="723"/>
      <c r="AV40" s="723"/>
      <c r="AW40" s="723"/>
      <c r="AX40" s="723"/>
      <c r="AY40" s="723"/>
      <c r="AZ40" s="848"/>
      <c r="BA40" s="848"/>
      <c r="BB40" s="848"/>
      <c r="BC40" s="848"/>
      <c r="BD40" s="848"/>
      <c r="BE40" s="721"/>
      <c r="BF40" s="721"/>
      <c r="BG40" s="721"/>
      <c r="BH40" s="721"/>
      <c r="BI40" s="722"/>
      <c r="BJ40" s="220"/>
      <c r="BK40" s="220"/>
      <c r="BL40" s="220"/>
      <c r="BM40" s="220"/>
      <c r="BN40" s="220"/>
      <c r="BO40" s="229"/>
      <c r="BP40" s="229"/>
      <c r="BQ40" s="226">
        <v>34</v>
      </c>
      <c r="BR40" s="227"/>
      <c r="BS40" s="800"/>
      <c r="BT40" s="801"/>
      <c r="BU40" s="801"/>
      <c r="BV40" s="801"/>
      <c r="BW40" s="801"/>
      <c r="BX40" s="801"/>
      <c r="BY40" s="801"/>
      <c r="BZ40" s="801"/>
      <c r="CA40" s="801"/>
      <c r="CB40" s="801"/>
      <c r="CC40" s="801"/>
      <c r="CD40" s="801"/>
      <c r="CE40" s="801"/>
      <c r="CF40" s="801"/>
      <c r="CG40" s="80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0"/>
      <c r="DW40" s="801"/>
      <c r="DX40" s="801"/>
      <c r="DY40" s="801"/>
      <c r="DZ40" s="806"/>
      <c r="EA40" s="218"/>
    </row>
    <row r="41" spans="1:131" ht="26.25" customHeight="1" x14ac:dyDescent="0.15">
      <c r="A41" s="226">
        <v>14</v>
      </c>
      <c r="B41" s="775"/>
      <c r="C41" s="776"/>
      <c r="D41" s="776"/>
      <c r="E41" s="776"/>
      <c r="F41" s="776"/>
      <c r="G41" s="776"/>
      <c r="H41" s="776"/>
      <c r="I41" s="776"/>
      <c r="J41" s="776"/>
      <c r="K41" s="776"/>
      <c r="L41" s="776"/>
      <c r="M41" s="776"/>
      <c r="N41" s="776"/>
      <c r="O41" s="776"/>
      <c r="P41" s="777"/>
      <c r="Q41" s="761"/>
      <c r="R41" s="762"/>
      <c r="S41" s="762"/>
      <c r="T41" s="762"/>
      <c r="U41" s="762"/>
      <c r="V41" s="762"/>
      <c r="W41" s="762"/>
      <c r="X41" s="762"/>
      <c r="Y41" s="762"/>
      <c r="Z41" s="762"/>
      <c r="AA41" s="762"/>
      <c r="AB41" s="762"/>
      <c r="AC41" s="762"/>
      <c r="AD41" s="762"/>
      <c r="AE41" s="763"/>
      <c r="AF41" s="764"/>
      <c r="AG41" s="765"/>
      <c r="AH41" s="765"/>
      <c r="AI41" s="765"/>
      <c r="AJ41" s="766"/>
      <c r="AK41" s="737"/>
      <c r="AL41" s="723"/>
      <c r="AM41" s="723"/>
      <c r="AN41" s="723"/>
      <c r="AO41" s="723"/>
      <c r="AP41" s="723"/>
      <c r="AQ41" s="723"/>
      <c r="AR41" s="723"/>
      <c r="AS41" s="723"/>
      <c r="AT41" s="723"/>
      <c r="AU41" s="723"/>
      <c r="AV41" s="723"/>
      <c r="AW41" s="723"/>
      <c r="AX41" s="723"/>
      <c r="AY41" s="723"/>
      <c r="AZ41" s="848"/>
      <c r="BA41" s="848"/>
      <c r="BB41" s="848"/>
      <c r="BC41" s="848"/>
      <c r="BD41" s="848"/>
      <c r="BE41" s="721"/>
      <c r="BF41" s="721"/>
      <c r="BG41" s="721"/>
      <c r="BH41" s="721"/>
      <c r="BI41" s="722"/>
      <c r="BJ41" s="220"/>
      <c r="BK41" s="220"/>
      <c r="BL41" s="220"/>
      <c r="BM41" s="220"/>
      <c r="BN41" s="220"/>
      <c r="BO41" s="229"/>
      <c r="BP41" s="229"/>
      <c r="BQ41" s="226">
        <v>35</v>
      </c>
      <c r="BR41" s="227"/>
      <c r="BS41" s="800"/>
      <c r="BT41" s="801"/>
      <c r="BU41" s="801"/>
      <c r="BV41" s="801"/>
      <c r="BW41" s="801"/>
      <c r="BX41" s="801"/>
      <c r="BY41" s="801"/>
      <c r="BZ41" s="801"/>
      <c r="CA41" s="801"/>
      <c r="CB41" s="801"/>
      <c r="CC41" s="801"/>
      <c r="CD41" s="801"/>
      <c r="CE41" s="801"/>
      <c r="CF41" s="801"/>
      <c r="CG41" s="80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0"/>
      <c r="DW41" s="801"/>
      <c r="DX41" s="801"/>
      <c r="DY41" s="801"/>
      <c r="DZ41" s="806"/>
      <c r="EA41" s="218"/>
    </row>
    <row r="42" spans="1:131" ht="26.25" customHeight="1" x14ac:dyDescent="0.15">
      <c r="A42" s="226">
        <v>15</v>
      </c>
      <c r="B42" s="775"/>
      <c r="C42" s="776"/>
      <c r="D42" s="776"/>
      <c r="E42" s="776"/>
      <c r="F42" s="776"/>
      <c r="G42" s="776"/>
      <c r="H42" s="776"/>
      <c r="I42" s="776"/>
      <c r="J42" s="776"/>
      <c r="K42" s="776"/>
      <c r="L42" s="776"/>
      <c r="M42" s="776"/>
      <c r="N42" s="776"/>
      <c r="O42" s="776"/>
      <c r="P42" s="777"/>
      <c r="Q42" s="761"/>
      <c r="R42" s="762"/>
      <c r="S42" s="762"/>
      <c r="T42" s="762"/>
      <c r="U42" s="762"/>
      <c r="V42" s="762"/>
      <c r="W42" s="762"/>
      <c r="X42" s="762"/>
      <c r="Y42" s="762"/>
      <c r="Z42" s="762"/>
      <c r="AA42" s="762"/>
      <c r="AB42" s="762"/>
      <c r="AC42" s="762"/>
      <c r="AD42" s="762"/>
      <c r="AE42" s="763"/>
      <c r="AF42" s="764"/>
      <c r="AG42" s="765"/>
      <c r="AH42" s="765"/>
      <c r="AI42" s="765"/>
      <c r="AJ42" s="766"/>
      <c r="AK42" s="737"/>
      <c r="AL42" s="723"/>
      <c r="AM42" s="723"/>
      <c r="AN42" s="723"/>
      <c r="AO42" s="723"/>
      <c r="AP42" s="723"/>
      <c r="AQ42" s="723"/>
      <c r="AR42" s="723"/>
      <c r="AS42" s="723"/>
      <c r="AT42" s="723"/>
      <c r="AU42" s="723"/>
      <c r="AV42" s="723"/>
      <c r="AW42" s="723"/>
      <c r="AX42" s="723"/>
      <c r="AY42" s="723"/>
      <c r="AZ42" s="848"/>
      <c r="BA42" s="848"/>
      <c r="BB42" s="848"/>
      <c r="BC42" s="848"/>
      <c r="BD42" s="848"/>
      <c r="BE42" s="721"/>
      <c r="BF42" s="721"/>
      <c r="BG42" s="721"/>
      <c r="BH42" s="721"/>
      <c r="BI42" s="722"/>
      <c r="BJ42" s="220"/>
      <c r="BK42" s="220"/>
      <c r="BL42" s="220"/>
      <c r="BM42" s="220"/>
      <c r="BN42" s="220"/>
      <c r="BO42" s="229"/>
      <c r="BP42" s="229"/>
      <c r="BQ42" s="226">
        <v>36</v>
      </c>
      <c r="BR42" s="227"/>
      <c r="BS42" s="800"/>
      <c r="BT42" s="801"/>
      <c r="BU42" s="801"/>
      <c r="BV42" s="801"/>
      <c r="BW42" s="801"/>
      <c r="BX42" s="801"/>
      <c r="BY42" s="801"/>
      <c r="BZ42" s="801"/>
      <c r="CA42" s="801"/>
      <c r="CB42" s="801"/>
      <c r="CC42" s="801"/>
      <c r="CD42" s="801"/>
      <c r="CE42" s="801"/>
      <c r="CF42" s="801"/>
      <c r="CG42" s="80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0"/>
      <c r="DW42" s="801"/>
      <c r="DX42" s="801"/>
      <c r="DY42" s="801"/>
      <c r="DZ42" s="806"/>
      <c r="EA42" s="218"/>
    </row>
    <row r="43" spans="1:131" ht="26.25" customHeight="1" x14ac:dyDescent="0.15">
      <c r="A43" s="226">
        <v>16</v>
      </c>
      <c r="B43" s="775"/>
      <c r="C43" s="776"/>
      <c r="D43" s="776"/>
      <c r="E43" s="776"/>
      <c r="F43" s="776"/>
      <c r="G43" s="776"/>
      <c r="H43" s="776"/>
      <c r="I43" s="776"/>
      <c r="J43" s="776"/>
      <c r="K43" s="776"/>
      <c r="L43" s="776"/>
      <c r="M43" s="776"/>
      <c r="N43" s="776"/>
      <c r="O43" s="776"/>
      <c r="P43" s="777"/>
      <c r="Q43" s="761"/>
      <c r="R43" s="762"/>
      <c r="S43" s="762"/>
      <c r="T43" s="762"/>
      <c r="U43" s="762"/>
      <c r="V43" s="762"/>
      <c r="W43" s="762"/>
      <c r="X43" s="762"/>
      <c r="Y43" s="762"/>
      <c r="Z43" s="762"/>
      <c r="AA43" s="762"/>
      <c r="AB43" s="762"/>
      <c r="AC43" s="762"/>
      <c r="AD43" s="762"/>
      <c r="AE43" s="763"/>
      <c r="AF43" s="764"/>
      <c r="AG43" s="765"/>
      <c r="AH43" s="765"/>
      <c r="AI43" s="765"/>
      <c r="AJ43" s="766"/>
      <c r="AK43" s="737"/>
      <c r="AL43" s="723"/>
      <c r="AM43" s="723"/>
      <c r="AN43" s="723"/>
      <c r="AO43" s="723"/>
      <c r="AP43" s="723"/>
      <c r="AQ43" s="723"/>
      <c r="AR43" s="723"/>
      <c r="AS43" s="723"/>
      <c r="AT43" s="723"/>
      <c r="AU43" s="723"/>
      <c r="AV43" s="723"/>
      <c r="AW43" s="723"/>
      <c r="AX43" s="723"/>
      <c r="AY43" s="723"/>
      <c r="AZ43" s="848"/>
      <c r="BA43" s="848"/>
      <c r="BB43" s="848"/>
      <c r="BC43" s="848"/>
      <c r="BD43" s="848"/>
      <c r="BE43" s="721"/>
      <c r="BF43" s="721"/>
      <c r="BG43" s="721"/>
      <c r="BH43" s="721"/>
      <c r="BI43" s="722"/>
      <c r="BJ43" s="220"/>
      <c r="BK43" s="220"/>
      <c r="BL43" s="220"/>
      <c r="BM43" s="220"/>
      <c r="BN43" s="220"/>
      <c r="BO43" s="229"/>
      <c r="BP43" s="229"/>
      <c r="BQ43" s="226">
        <v>37</v>
      </c>
      <c r="BR43" s="227"/>
      <c r="BS43" s="800"/>
      <c r="BT43" s="801"/>
      <c r="BU43" s="801"/>
      <c r="BV43" s="801"/>
      <c r="BW43" s="801"/>
      <c r="BX43" s="801"/>
      <c r="BY43" s="801"/>
      <c r="BZ43" s="801"/>
      <c r="CA43" s="801"/>
      <c r="CB43" s="801"/>
      <c r="CC43" s="801"/>
      <c r="CD43" s="801"/>
      <c r="CE43" s="801"/>
      <c r="CF43" s="801"/>
      <c r="CG43" s="80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0"/>
      <c r="DW43" s="801"/>
      <c r="DX43" s="801"/>
      <c r="DY43" s="801"/>
      <c r="DZ43" s="806"/>
      <c r="EA43" s="218"/>
    </row>
    <row r="44" spans="1:131" ht="26.25" customHeight="1" x14ac:dyDescent="0.15">
      <c r="A44" s="226">
        <v>17</v>
      </c>
      <c r="B44" s="775"/>
      <c r="C44" s="776"/>
      <c r="D44" s="776"/>
      <c r="E44" s="776"/>
      <c r="F44" s="776"/>
      <c r="G44" s="776"/>
      <c r="H44" s="776"/>
      <c r="I44" s="776"/>
      <c r="J44" s="776"/>
      <c r="K44" s="776"/>
      <c r="L44" s="776"/>
      <c r="M44" s="776"/>
      <c r="N44" s="776"/>
      <c r="O44" s="776"/>
      <c r="P44" s="777"/>
      <c r="Q44" s="761"/>
      <c r="R44" s="762"/>
      <c r="S44" s="762"/>
      <c r="T44" s="762"/>
      <c r="U44" s="762"/>
      <c r="V44" s="762"/>
      <c r="W44" s="762"/>
      <c r="X44" s="762"/>
      <c r="Y44" s="762"/>
      <c r="Z44" s="762"/>
      <c r="AA44" s="762"/>
      <c r="AB44" s="762"/>
      <c r="AC44" s="762"/>
      <c r="AD44" s="762"/>
      <c r="AE44" s="763"/>
      <c r="AF44" s="764"/>
      <c r="AG44" s="765"/>
      <c r="AH44" s="765"/>
      <c r="AI44" s="765"/>
      <c r="AJ44" s="766"/>
      <c r="AK44" s="737"/>
      <c r="AL44" s="723"/>
      <c r="AM44" s="723"/>
      <c r="AN44" s="723"/>
      <c r="AO44" s="723"/>
      <c r="AP44" s="723"/>
      <c r="AQ44" s="723"/>
      <c r="AR44" s="723"/>
      <c r="AS44" s="723"/>
      <c r="AT44" s="723"/>
      <c r="AU44" s="723"/>
      <c r="AV44" s="723"/>
      <c r="AW44" s="723"/>
      <c r="AX44" s="723"/>
      <c r="AY44" s="723"/>
      <c r="AZ44" s="848"/>
      <c r="BA44" s="848"/>
      <c r="BB44" s="848"/>
      <c r="BC44" s="848"/>
      <c r="BD44" s="848"/>
      <c r="BE44" s="721"/>
      <c r="BF44" s="721"/>
      <c r="BG44" s="721"/>
      <c r="BH44" s="721"/>
      <c r="BI44" s="722"/>
      <c r="BJ44" s="220"/>
      <c r="BK44" s="220"/>
      <c r="BL44" s="220"/>
      <c r="BM44" s="220"/>
      <c r="BN44" s="220"/>
      <c r="BO44" s="229"/>
      <c r="BP44" s="229"/>
      <c r="BQ44" s="226">
        <v>38</v>
      </c>
      <c r="BR44" s="227"/>
      <c r="BS44" s="800"/>
      <c r="BT44" s="801"/>
      <c r="BU44" s="801"/>
      <c r="BV44" s="801"/>
      <c r="BW44" s="801"/>
      <c r="BX44" s="801"/>
      <c r="BY44" s="801"/>
      <c r="BZ44" s="801"/>
      <c r="CA44" s="801"/>
      <c r="CB44" s="801"/>
      <c r="CC44" s="801"/>
      <c r="CD44" s="801"/>
      <c r="CE44" s="801"/>
      <c r="CF44" s="801"/>
      <c r="CG44" s="80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0"/>
      <c r="DW44" s="801"/>
      <c r="DX44" s="801"/>
      <c r="DY44" s="801"/>
      <c r="DZ44" s="806"/>
      <c r="EA44" s="218"/>
    </row>
    <row r="45" spans="1:131" ht="26.25" customHeight="1" x14ac:dyDescent="0.15">
      <c r="A45" s="226">
        <v>18</v>
      </c>
      <c r="B45" s="775"/>
      <c r="C45" s="776"/>
      <c r="D45" s="776"/>
      <c r="E45" s="776"/>
      <c r="F45" s="776"/>
      <c r="G45" s="776"/>
      <c r="H45" s="776"/>
      <c r="I45" s="776"/>
      <c r="J45" s="776"/>
      <c r="K45" s="776"/>
      <c r="L45" s="776"/>
      <c r="M45" s="776"/>
      <c r="N45" s="776"/>
      <c r="O45" s="776"/>
      <c r="P45" s="777"/>
      <c r="Q45" s="761"/>
      <c r="R45" s="762"/>
      <c r="S45" s="762"/>
      <c r="T45" s="762"/>
      <c r="U45" s="762"/>
      <c r="V45" s="762"/>
      <c r="W45" s="762"/>
      <c r="X45" s="762"/>
      <c r="Y45" s="762"/>
      <c r="Z45" s="762"/>
      <c r="AA45" s="762"/>
      <c r="AB45" s="762"/>
      <c r="AC45" s="762"/>
      <c r="AD45" s="762"/>
      <c r="AE45" s="763"/>
      <c r="AF45" s="764"/>
      <c r="AG45" s="765"/>
      <c r="AH45" s="765"/>
      <c r="AI45" s="765"/>
      <c r="AJ45" s="766"/>
      <c r="AK45" s="737"/>
      <c r="AL45" s="723"/>
      <c r="AM45" s="723"/>
      <c r="AN45" s="723"/>
      <c r="AO45" s="723"/>
      <c r="AP45" s="723"/>
      <c r="AQ45" s="723"/>
      <c r="AR45" s="723"/>
      <c r="AS45" s="723"/>
      <c r="AT45" s="723"/>
      <c r="AU45" s="723"/>
      <c r="AV45" s="723"/>
      <c r="AW45" s="723"/>
      <c r="AX45" s="723"/>
      <c r="AY45" s="723"/>
      <c r="AZ45" s="848"/>
      <c r="BA45" s="848"/>
      <c r="BB45" s="848"/>
      <c r="BC45" s="848"/>
      <c r="BD45" s="848"/>
      <c r="BE45" s="721"/>
      <c r="BF45" s="721"/>
      <c r="BG45" s="721"/>
      <c r="BH45" s="721"/>
      <c r="BI45" s="722"/>
      <c r="BJ45" s="220"/>
      <c r="BK45" s="220"/>
      <c r="BL45" s="220"/>
      <c r="BM45" s="220"/>
      <c r="BN45" s="220"/>
      <c r="BO45" s="229"/>
      <c r="BP45" s="229"/>
      <c r="BQ45" s="226">
        <v>39</v>
      </c>
      <c r="BR45" s="227"/>
      <c r="BS45" s="800"/>
      <c r="BT45" s="801"/>
      <c r="BU45" s="801"/>
      <c r="BV45" s="801"/>
      <c r="BW45" s="801"/>
      <c r="BX45" s="801"/>
      <c r="BY45" s="801"/>
      <c r="BZ45" s="801"/>
      <c r="CA45" s="801"/>
      <c r="CB45" s="801"/>
      <c r="CC45" s="801"/>
      <c r="CD45" s="801"/>
      <c r="CE45" s="801"/>
      <c r="CF45" s="801"/>
      <c r="CG45" s="80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0"/>
      <c r="DW45" s="801"/>
      <c r="DX45" s="801"/>
      <c r="DY45" s="801"/>
      <c r="DZ45" s="806"/>
      <c r="EA45" s="218"/>
    </row>
    <row r="46" spans="1:131" ht="26.25" customHeight="1" x14ac:dyDescent="0.15">
      <c r="A46" s="226">
        <v>19</v>
      </c>
      <c r="B46" s="775"/>
      <c r="C46" s="776"/>
      <c r="D46" s="776"/>
      <c r="E46" s="776"/>
      <c r="F46" s="776"/>
      <c r="G46" s="776"/>
      <c r="H46" s="776"/>
      <c r="I46" s="776"/>
      <c r="J46" s="776"/>
      <c r="K46" s="776"/>
      <c r="L46" s="776"/>
      <c r="M46" s="776"/>
      <c r="N46" s="776"/>
      <c r="O46" s="776"/>
      <c r="P46" s="777"/>
      <c r="Q46" s="761"/>
      <c r="R46" s="762"/>
      <c r="S46" s="762"/>
      <c r="T46" s="762"/>
      <c r="U46" s="762"/>
      <c r="V46" s="762"/>
      <c r="W46" s="762"/>
      <c r="X46" s="762"/>
      <c r="Y46" s="762"/>
      <c r="Z46" s="762"/>
      <c r="AA46" s="762"/>
      <c r="AB46" s="762"/>
      <c r="AC46" s="762"/>
      <c r="AD46" s="762"/>
      <c r="AE46" s="763"/>
      <c r="AF46" s="764"/>
      <c r="AG46" s="765"/>
      <c r="AH46" s="765"/>
      <c r="AI46" s="765"/>
      <c r="AJ46" s="766"/>
      <c r="AK46" s="737"/>
      <c r="AL46" s="723"/>
      <c r="AM46" s="723"/>
      <c r="AN46" s="723"/>
      <c r="AO46" s="723"/>
      <c r="AP46" s="723"/>
      <c r="AQ46" s="723"/>
      <c r="AR46" s="723"/>
      <c r="AS46" s="723"/>
      <c r="AT46" s="723"/>
      <c r="AU46" s="723"/>
      <c r="AV46" s="723"/>
      <c r="AW46" s="723"/>
      <c r="AX46" s="723"/>
      <c r="AY46" s="723"/>
      <c r="AZ46" s="848"/>
      <c r="BA46" s="848"/>
      <c r="BB46" s="848"/>
      <c r="BC46" s="848"/>
      <c r="BD46" s="848"/>
      <c r="BE46" s="721"/>
      <c r="BF46" s="721"/>
      <c r="BG46" s="721"/>
      <c r="BH46" s="721"/>
      <c r="BI46" s="722"/>
      <c r="BJ46" s="220"/>
      <c r="BK46" s="220"/>
      <c r="BL46" s="220"/>
      <c r="BM46" s="220"/>
      <c r="BN46" s="220"/>
      <c r="BO46" s="229"/>
      <c r="BP46" s="229"/>
      <c r="BQ46" s="226">
        <v>40</v>
      </c>
      <c r="BR46" s="227"/>
      <c r="BS46" s="800"/>
      <c r="BT46" s="801"/>
      <c r="BU46" s="801"/>
      <c r="BV46" s="801"/>
      <c r="BW46" s="801"/>
      <c r="BX46" s="801"/>
      <c r="BY46" s="801"/>
      <c r="BZ46" s="801"/>
      <c r="CA46" s="801"/>
      <c r="CB46" s="801"/>
      <c r="CC46" s="801"/>
      <c r="CD46" s="801"/>
      <c r="CE46" s="801"/>
      <c r="CF46" s="801"/>
      <c r="CG46" s="80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0"/>
      <c r="DW46" s="801"/>
      <c r="DX46" s="801"/>
      <c r="DY46" s="801"/>
      <c r="DZ46" s="806"/>
      <c r="EA46" s="218"/>
    </row>
    <row r="47" spans="1:131" ht="26.25" customHeight="1" x14ac:dyDescent="0.15">
      <c r="A47" s="226">
        <v>20</v>
      </c>
      <c r="B47" s="775"/>
      <c r="C47" s="776"/>
      <c r="D47" s="776"/>
      <c r="E47" s="776"/>
      <c r="F47" s="776"/>
      <c r="G47" s="776"/>
      <c r="H47" s="776"/>
      <c r="I47" s="776"/>
      <c r="J47" s="776"/>
      <c r="K47" s="776"/>
      <c r="L47" s="776"/>
      <c r="M47" s="776"/>
      <c r="N47" s="776"/>
      <c r="O47" s="776"/>
      <c r="P47" s="777"/>
      <c r="Q47" s="761"/>
      <c r="R47" s="762"/>
      <c r="S47" s="762"/>
      <c r="T47" s="762"/>
      <c r="U47" s="762"/>
      <c r="V47" s="762"/>
      <c r="W47" s="762"/>
      <c r="X47" s="762"/>
      <c r="Y47" s="762"/>
      <c r="Z47" s="762"/>
      <c r="AA47" s="762"/>
      <c r="AB47" s="762"/>
      <c r="AC47" s="762"/>
      <c r="AD47" s="762"/>
      <c r="AE47" s="763"/>
      <c r="AF47" s="764"/>
      <c r="AG47" s="765"/>
      <c r="AH47" s="765"/>
      <c r="AI47" s="765"/>
      <c r="AJ47" s="766"/>
      <c r="AK47" s="737"/>
      <c r="AL47" s="723"/>
      <c r="AM47" s="723"/>
      <c r="AN47" s="723"/>
      <c r="AO47" s="723"/>
      <c r="AP47" s="723"/>
      <c r="AQ47" s="723"/>
      <c r="AR47" s="723"/>
      <c r="AS47" s="723"/>
      <c r="AT47" s="723"/>
      <c r="AU47" s="723"/>
      <c r="AV47" s="723"/>
      <c r="AW47" s="723"/>
      <c r="AX47" s="723"/>
      <c r="AY47" s="723"/>
      <c r="AZ47" s="848"/>
      <c r="BA47" s="848"/>
      <c r="BB47" s="848"/>
      <c r="BC47" s="848"/>
      <c r="BD47" s="848"/>
      <c r="BE47" s="721"/>
      <c r="BF47" s="721"/>
      <c r="BG47" s="721"/>
      <c r="BH47" s="721"/>
      <c r="BI47" s="722"/>
      <c r="BJ47" s="220"/>
      <c r="BK47" s="220"/>
      <c r="BL47" s="220"/>
      <c r="BM47" s="220"/>
      <c r="BN47" s="220"/>
      <c r="BO47" s="229"/>
      <c r="BP47" s="229"/>
      <c r="BQ47" s="226">
        <v>41</v>
      </c>
      <c r="BR47" s="227"/>
      <c r="BS47" s="800"/>
      <c r="BT47" s="801"/>
      <c r="BU47" s="801"/>
      <c r="BV47" s="801"/>
      <c r="BW47" s="801"/>
      <c r="BX47" s="801"/>
      <c r="BY47" s="801"/>
      <c r="BZ47" s="801"/>
      <c r="CA47" s="801"/>
      <c r="CB47" s="801"/>
      <c r="CC47" s="801"/>
      <c r="CD47" s="801"/>
      <c r="CE47" s="801"/>
      <c r="CF47" s="801"/>
      <c r="CG47" s="80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0"/>
      <c r="DW47" s="801"/>
      <c r="DX47" s="801"/>
      <c r="DY47" s="801"/>
      <c r="DZ47" s="806"/>
      <c r="EA47" s="218"/>
    </row>
    <row r="48" spans="1:131" ht="26.25" customHeight="1" x14ac:dyDescent="0.15">
      <c r="A48" s="226">
        <v>21</v>
      </c>
      <c r="B48" s="775"/>
      <c r="C48" s="776"/>
      <c r="D48" s="776"/>
      <c r="E48" s="776"/>
      <c r="F48" s="776"/>
      <c r="G48" s="776"/>
      <c r="H48" s="776"/>
      <c r="I48" s="776"/>
      <c r="J48" s="776"/>
      <c r="K48" s="776"/>
      <c r="L48" s="776"/>
      <c r="M48" s="776"/>
      <c r="N48" s="776"/>
      <c r="O48" s="776"/>
      <c r="P48" s="777"/>
      <c r="Q48" s="761"/>
      <c r="R48" s="762"/>
      <c r="S48" s="762"/>
      <c r="T48" s="762"/>
      <c r="U48" s="762"/>
      <c r="V48" s="762"/>
      <c r="W48" s="762"/>
      <c r="X48" s="762"/>
      <c r="Y48" s="762"/>
      <c r="Z48" s="762"/>
      <c r="AA48" s="762"/>
      <c r="AB48" s="762"/>
      <c r="AC48" s="762"/>
      <c r="AD48" s="762"/>
      <c r="AE48" s="763"/>
      <c r="AF48" s="764"/>
      <c r="AG48" s="765"/>
      <c r="AH48" s="765"/>
      <c r="AI48" s="765"/>
      <c r="AJ48" s="766"/>
      <c r="AK48" s="737"/>
      <c r="AL48" s="723"/>
      <c r="AM48" s="723"/>
      <c r="AN48" s="723"/>
      <c r="AO48" s="723"/>
      <c r="AP48" s="723"/>
      <c r="AQ48" s="723"/>
      <c r="AR48" s="723"/>
      <c r="AS48" s="723"/>
      <c r="AT48" s="723"/>
      <c r="AU48" s="723"/>
      <c r="AV48" s="723"/>
      <c r="AW48" s="723"/>
      <c r="AX48" s="723"/>
      <c r="AY48" s="723"/>
      <c r="AZ48" s="848"/>
      <c r="BA48" s="848"/>
      <c r="BB48" s="848"/>
      <c r="BC48" s="848"/>
      <c r="BD48" s="848"/>
      <c r="BE48" s="721"/>
      <c r="BF48" s="721"/>
      <c r="BG48" s="721"/>
      <c r="BH48" s="721"/>
      <c r="BI48" s="722"/>
      <c r="BJ48" s="220"/>
      <c r="BK48" s="220"/>
      <c r="BL48" s="220"/>
      <c r="BM48" s="220"/>
      <c r="BN48" s="220"/>
      <c r="BO48" s="229"/>
      <c r="BP48" s="229"/>
      <c r="BQ48" s="226">
        <v>42</v>
      </c>
      <c r="BR48" s="227"/>
      <c r="BS48" s="800"/>
      <c r="BT48" s="801"/>
      <c r="BU48" s="801"/>
      <c r="BV48" s="801"/>
      <c r="BW48" s="801"/>
      <c r="BX48" s="801"/>
      <c r="BY48" s="801"/>
      <c r="BZ48" s="801"/>
      <c r="CA48" s="801"/>
      <c r="CB48" s="801"/>
      <c r="CC48" s="801"/>
      <c r="CD48" s="801"/>
      <c r="CE48" s="801"/>
      <c r="CF48" s="801"/>
      <c r="CG48" s="80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0"/>
      <c r="DW48" s="801"/>
      <c r="DX48" s="801"/>
      <c r="DY48" s="801"/>
      <c r="DZ48" s="806"/>
      <c r="EA48" s="218"/>
    </row>
    <row r="49" spans="1:131" ht="26.25" customHeight="1" x14ac:dyDescent="0.15">
      <c r="A49" s="226">
        <v>22</v>
      </c>
      <c r="B49" s="775"/>
      <c r="C49" s="776"/>
      <c r="D49" s="776"/>
      <c r="E49" s="776"/>
      <c r="F49" s="776"/>
      <c r="G49" s="776"/>
      <c r="H49" s="776"/>
      <c r="I49" s="776"/>
      <c r="J49" s="776"/>
      <c r="K49" s="776"/>
      <c r="L49" s="776"/>
      <c r="M49" s="776"/>
      <c r="N49" s="776"/>
      <c r="O49" s="776"/>
      <c r="P49" s="777"/>
      <c r="Q49" s="761"/>
      <c r="R49" s="762"/>
      <c r="S49" s="762"/>
      <c r="T49" s="762"/>
      <c r="U49" s="762"/>
      <c r="V49" s="762"/>
      <c r="W49" s="762"/>
      <c r="X49" s="762"/>
      <c r="Y49" s="762"/>
      <c r="Z49" s="762"/>
      <c r="AA49" s="762"/>
      <c r="AB49" s="762"/>
      <c r="AC49" s="762"/>
      <c r="AD49" s="762"/>
      <c r="AE49" s="763"/>
      <c r="AF49" s="764"/>
      <c r="AG49" s="765"/>
      <c r="AH49" s="765"/>
      <c r="AI49" s="765"/>
      <c r="AJ49" s="766"/>
      <c r="AK49" s="737"/>
      <c r="AL49" s="723"/>
      <c r="AM49" s="723"/>
      <c r="AN49" s="723"/>
      <c r="AO49" s="723"/>
      <c r="AP49" s="723"/>
      <c r="AQ49" s="723"/>
      <c r="AR49" s="723"/>
      <c r="AS49" s="723"/>
      <c r="AT49" s="723"/>
      <c r="AU49" s="723"/>
      <c r="AV49" s="723"/>
      <c r="AW49" s="723"/>
      <c r="AX49" s="723"/>
      <c r="AY49" s="723"/>
      <c r="AZ49" s="848"/>
      <c r="BA49" s="848"/>
      <c r="BB49" s="848"/>
      <c r="BC49" s="848"/>
      <c r="BD49" s="848"/>
      <c r="BE49" s="721"/>
      <c r="BF49" s="721"/>
      <c r="BG49" s="721"/>
      <c r="BH49" s="721"/>
      <c r="BI49" s="722"/>
      <c r="BJ49" s="220"/>
      <c r="BK49" s="220"/>
      <c r="BL49" s="220"/>
      <c r="BM49" s="220"/>
      <c r="BN49" s="220"/>
      <c r="BO49" s="229"/>
      <c r="BP49" s="229"/>
      <c r="BQ49" s="226">
        <v>43</v>
      </c>
      <c r="BR49" s="227"/>
      <c r="BS49" s="800"/>
      <c r="BT49" s="801"/>
      <c r="BU49" s="801"/>
      <c r="BV49" s="801"/>
      <c r="BW49" s="801"/>
      <c r="BX49" s="801"/>
      <c r="BY49" s="801"/>
      <c r="BZ49" s="801"/>
      <c r="CA49" s="801"/>
      <c r="CB49" s="801"/>
      <c r="CC49" s="801"/>
      <c r="CD49" s="801"/>
      <c r="CE49" s="801"/>
      <c r="CF49" s="801"/>
      <c r="CG49" s="80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0"/>
      <c r="DW49" s="801"/>
      <c r="DX49" s="801"/>
      <c r="DY49" s="801"/>
      <c r="DZ49" s="806"/>
      <c r="EA49" s="218"/>
    </row>
    <row r="50" spans="1:131" ht="26.25" customHeight="1" x14ac:dyDescent="0.15">
      <c r="A50" s="226">
        <v>23</v>
      </c>
      <c r="B50" s="775"/>
      <c r="C50" s="776"/>
      <c r="D50" s="776"/>
      <c r="E50" s="776"/>
      <c r="F50" s="776"/>
      <c r="G50" s="776"/>
      <c r="H50" s="776"/>
      <c r="I50" s="776"/>
      <c r="J50" s="776"/>
      <c r="K50" s="776"/>
      <c r="L50" s="776"/>
      <c r="M50" s="776"/>
      <c r="N50" s="776"/>
      <c r="O50" s="776"/>
      <c r="P50" s="777"/>
      <c r="Q50" s="849"/>
      <c r="R50" s="850"/>
      <c r="S50" s="850"/>
      <c r="T50" s="850"/>
      <c r="U50" s="850"/>
      <c r="V50" s="850"/>
      <c r="W50" s="850"/>
      <c r="X50" s="850"/>
      <c r="Y50" s="850"/>
      <c r="Z50" s="850"/>
      <c r="AA50" s="850"/>
      <c r="AB50" s="850"/>
      <c r="AC50" s="850"/>
      <c r="AD50" s="850"/>
      <c r="AE50" s="851"/>
      <c r="AF50" s="764"/>
      <c r="AG50" s="765"/>
      <c r="AH50" s="765"/>
      <c r="AI50" s="765"/>
      <c r="AJ50" s="766"/>
      <c r="AK50" s="853"/>
      <c r="AL50" s="850"/>
      <c r="AM50" s="850"/>
      <c r="AN50" s="850"/>
      <c r="AO50" s="850"/>
      <c r="AP50" s="850"/>
      <c r="AQ50" s="850"/>
      <c r="AR50" s="850"/>
      <c r="AS50" s="850"/>
      <c r="AT50" s="850"/>
      <c r="AU50" s="850"/>
      <c r="AV50" s="850"/>
      <c r="AW50" s="850"/>
      <c r="AX50" s="850"/>
      <c r="AY50" s="850"/>
      <c r="AZ50" s="852"/>
      <c r="BA50" s="852"/>
      <c r="BB50" s="852"/>
      <c r="BC50" s="852"/>
      <c r="BD50" s="852"/>
      <c r="BE50" s="721"/>
      <c r="BF50" s="721"/>
      <c r="BG50" s="721"/>
      <c r="BH50" s="721"/>
      <c r="BI50" s="722"/>
      <c r="BJ50" s="220"/>
      <c r="BK50" s="220"/>
      <c r="BL50" s="220"/>
      <c r="BM50" s="220"/>
      <c r="BN50" s="220"/>
      <c r="BO50" s="229"/>
      <c r="BP50" s="229"/>
      <c r="BQ50" s="226">
        <v>44</v>
      </c>
      <c r="BR50" s="227"/>
      <c r="BS50" s="800"/>
      <c r="BT50" s="801"/>
      <c r="BU50" s="801"/>
      <c r="BV50" s="801"/>
      <c r="BW50" s="801"/>
      <c r="BX50" s="801"/>
      <c r="BY50" s="801"/>
      <c r="BZ50" s="801"/>
      <c r="CA50" s="801"/>
      <c r="CB50" s="801"/>
      <c r="CC50" s="801"/>
      <c r="CD50" s="801"/>
      <c r="CE50" s="801"/>
      <c r="CF50" s="801"/>
      <c r="CG50" s="80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0"/>
      <c r="DW50" s="801"/>
      <c r="DX50" s="801"/>
      <c r="DY50" s="801"/>
      <c r="DZ50" s="806"/>
      <c r="EA50" s="218"/>
    </row>
    <row r="51" spans="1:131" ht="26.25" customHeight="1" x14ac:dyDescent="0.15">
      <c r="A51" s="226">
        <v>24</v>
      </c>
      <c r="B51" s="775"/>
      <c r="C51" s="776"/>
      <c r="D51" s="776"/>
      <c r="E51" s="776"/>
      <c r="F51" s="776"/>
      <c r="G51" s="776"/>
      <c r="H51" s="776"/>
      <c r="I51" s="776"/>
      <c r="J51" s="776"/>
      <c r="K51" s="776"/>
      <c r="L51" s="776"/>
      <c r="M51" s="776"/>
      <c r="N51" s="776"/>
      <c r="O51" s="776"/>
      <c r="P51" s="777"/>
      <c r="Q51" s="849"/>
      <c r="R51" s="850"/>
      <c r="S51" s="850"/>
      <c r="T51" s="850"/>
      <c r="U51" s="850"/>
      <c r="V51" s="850"/>
      <c r="W51" s="850"/>
      <c r="X51" s="850"/>
      <c r="Y51" s="850"/>
      <c r="Z51" s="850"/>
      <c r="AA51" s="850"/>
      <c r="AB51" s="850"/>
      <c r="AC51" s="850"/>
      <c r="AD51" s="850"/>
      <c r="AE51" s="851"/>
      <c r="AF51" s="764"/>
      <c r="AG51" s="765"/>
      <c r="AH51" s="765"/>
      <c r="AI51" s="765"/>
      <c r="AJ51" s="766"/>
      <c r="AK51" s="853"/>
      <c r="AL51" s="850"/>
      <c r="AM51" s="850"/>
      <c r="AN51" s="850"/>
      <c r="AO51" s="850"/>
      <c r="AP51" s="850"/>
      <c r="AQ51" s="850"/>
      <c r="AR51" s="850"/>
      <c r="AS51" s="850"/>
      <c r="AT51" s="850"/>
      <c r="AU51" s="850"/>
      <c r="AV51" s="850"/>
      <c r="AW51" s="850"/>
      <c r="AX51" s="850"/>
      <c r="AY51" s="850"/>
      <c r="AZ51" s="852"/>
      <c r="BA51" s="852"/>
      <c r="BB51" s="852"/>
      <c r="BC51" s="852"/>
      <c r="BD51" s="852"/>
      <c r="BE51" s="721"/>
      <c r="BF51" s="721"/>
      <c r="BG51" s="721"/>
      <c r="BH51" s="721"/>
      <c r="BI51" s="722"/>
      <c r="BJ51" s="220"/>
      <c r="BK51" s="220"/>
      <c r="BL51" s="220"/>
      <c r="BM51" s="220"/>
      <c r="BN51" s="220"/>
      <c r="BO51" s="229"/>
      <c r="BP51" s="229"/>
      <c r="BQ51" s="226">
        <v>45</v>
      </c>
      <c r="BR51" s="227"/>
      <c r="BS51" s="800"/>
      <c r="BT51" s="801"/>
      <c r="BU51" s="801"/>
      <c r="BV51" s="801"/>
      <c r="BW51" s="801"/>
      <c r="BX51" s="801"/>
      <c r="BY51" s="801"/>
      <c r="BZ51" s="801"/>
      <c r="CA51" s="801"/>
      <c r="CB51" s="801"/>
      <c r="CC51" s="801"/>
      <c r="CD51" s="801"/>
      <c r="CE51" s="801"/>
      <c r="CF51" s="801"/>
      <c r="CG51" s="80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0"/>
      <c r="DW51" s="801"/>
      <c r="DX51" s="801"/>
      <c r="DY51" s="801"/>
      <c r="DZ51" s="806"/>
      <c r="EA51" s="218"/>
    </row>
    <row r="52" spans="1:131" ht="26.25" customHeight="1" x14ac:dyDescent="0.15">
      <c r="A52" s="226">
        <v>25</v>
      </c>
      <c r="B52" s="775"/>
      <c r="C52" s="776"/>
      <c r="D52" s="776"/>
      <c r="E52" s="776"/>
      <c r="F52" s="776"/>
      <c r="G52" s="776"/>
      <c r="H52" s="776"/>
      <c r="I52" s="776"/>
      <c r="J52" s="776"/>
      <c r="K52" s="776"/>
      <c r="L52" s="776"/>
      <c r="M52" s="776"/>
      <c r="N52" s="776"/>
      <c r="O52" s="776"/>
      <c r="P52" s="777"/>
      <c r="Q52" s="849"/>
      <c r="R52" s="850"/>
      <c r="S52" s="850"/>
      <c r="T52" s="850"/>
      <c r="U52" s="850"/>
      <c r="V52" s="850"/>
      <c r="W52" s="850"/>
      <c r="X52" s="850"/>
      <c r="Y52" s="850"/>
      <c r="Z52" s="850"/>
      <c r="AA52" s="850"/>
      <c r="AB52" s="850"/>
      <c r="AC52" s="850"/>
      <c r="AD52" s="850"/>
      <c r="AE52" s="851"/>
      <c r="AF52" s="764"/>
      <c r="AG52" s="765"/>
      <c r="AH52" s="765"/>
      <c r="AI52" s="765"/>
      <c r="AJ52" s="766"/>
      <c r="AK52" s="853"/>
      <c r="AL52" s="850"/>
      <c r="AM52" s="850"/>
      <c r="AN52" s="850"/>
      <c r="AO52" s="850"/>
      <c r="AP52" s="850"/>
      <c r="AQ52" s="850"/>
      <c r="AR52" s="850"/>
      <c r="AS52" s="850"/>
      <c r="AT52" s="850"/>
      <c r="AU52" s="850"/>
      <c r="AV52" s="850"/>
      <c r="AW52" s="850"/>
      <c r="AX52" s="850"/>
      <c r="AY52" s="850"/>
      <c r="AZ52" s="852"/>
      <c r="BA52" s="852"/>
      <c r="BB52" s="852"/>
      <c r="BC52" s="852"/>
      <c r="BD52" s="852"/>
      <c r="BE52" s="721"/>
      <c r="BF52" s="721"/>
      <c r="BG52" s="721"/>
      <c r="BH52" s="721"/>
      <c r="BI52" s="722"/>
      <c r="BJ52" s="220"/>
      <c r="BK52" s="220"/>
      <c r="BL52" s="220"/>
      <c r="BM52" s="220"/>
      <c r="BN52" s="220"/>
      <c r="BO52" s="229"/>
      <c r="BP52" s="229"/>
      <c r="BQ52" s="226">
        <v>46</v>
      </c>
      <c r="BR52" s="227"/>
      <c r="BS52" s="800"/>
      <c r="BT52" s="801"/>
      <c r="BU52" s="801"/>
      <c r="BV52" s="801"/>
      <c r="BW52" s="801"/>
      <c r="BX52" s="801"/>
      <c r="BY52" s="801"/>
      <c r="BZ52" s="801"/>
      <c r="CA52" s="801"/>
      <c r="CB52" s="801"/>
      <c r="CC52" s="801"/>
      <c r="CD52" s="801"/>
      <c r="CE52" s="801"/>
      <c r="CF52" s="801"/>
      <c r="CG52" s="80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0"/>
      <c r="DW52" s="801"/>
      <c r="DX52" s="801"/>
      <c r="DY52" s="801"/>
      <c r="DZ52" s="806"/>
      <c r="EA52" s="218"/>
    </row>
    <row r="53" spans="1:131" ht="26.25" customHeight="1" x14ac:dyDescent="0.15">
      <c r="A53" s="226">
        <v>26</v>
      </c>
      <c r="B53" s="775"/>
      <c r="C53" s="776"/>
      <c r="D53" s="776"/>
      <c r="E53" s="776"/>
      <c r="F53" s="776"/>
      <c r="G53" s="776"/>
      <c r="H53" s="776"/>
      <c r="I53" s="776"/>
      <c r="J53" s="776"/>
      <c r="K53" s="776"/>
      <c r="L53" s="776"/>
      <c r="M53" s="776"/>
      <c r="N53" s="776"/>
      <c r="O53" s="776"/>
      <c r="P53" s="777"/>
      <c r="Q53" s="849"/>
      <c r="R53" s="850"/>
      <c r="S53" s="850"/>
      <c r="T53" s="850"/>
      <c r="U53" s="850"/>
      <c r="V53" s="850"/>
      <c r="W53" s="850"/>
      <c r="X53" s="850"/>
      <c r="Y53" s="850"/>
      <c r="Z53" s="850"/>
      <c r="AA53" s="850"/>
      <c r="AB53" s="850"/>
      <c r="AC53" s="850"/>
      <c r="AD53" s="850"/>
      <c r="AE53" s="851"/>
      <c r="AF53" s="764"/>
      <c r="AG53" s="765"/>
      <c r="AH53" s="765"/>
      <c r="AI53" s="765"/>
      <c r="AJ53" s="766"/>
      <c r="AK53" s="853"/>
      <c r="AL53" s="850"/>
      <c r="AM53" s="850"/>
      <c r="AN53" s="850"/>
      <c r="AO53" s="850"/>
      <c r="AP53" s="850"/>
      <c r="AQ53" s="850"/>
      <c r="AR53" s="850"/>
      <c r="AS53" s="850"/>
      <c r="AT53" s="850"/>
      <c r="AU53" s="850"/>
      <c r="AV53" s="850"/>
      <c r="AW53" s="850"/>
      <c r="AX53" s="850"/>
      <c r="AY53" s="850"/>
      <c r="AZ53" s="852"/>
      <c r="BA53" s="852"/>
      <c r="BB53" s="852"/>
      <c r="BC53" s="852"/>
      <c r="BD53" s="852"/>
      <c r="BE53" s="721"/>
      <c r="BF53" s="721"/>
      <c r="BG53" s="721"/>
      <c r="BH53" s="721"/>
      <c r="BI53" s="722"/>
      <c r="BJ53" s="220"/>
      <c r="BK53" s="220"/>
      <c r="BL53" s="220"/>
      <c r="BM53" s="220"/>
      <c r="BN53" s="220"/>
      <c r="BO53" s="229"/>
      <c r="BP53" s="229"/>
      <c r="BQ53" s="226">
        <v>47</v>
      </c>
      <c r="BR53" s="227"/>
      <c r="BS53" s="800"/>
      <c r="BT53" s="801"/>
      <c r="BU53" s="801"/>
      <c r="BV53" s="801"/>
      <c r="BW53" s="801"/>
      <c r="BX53" s="801"/>
      <c r="BY53" s="801"/>
      <c r="BZ53" s="801"/>
      <c r="CA53" s="801"/>
      <c r="CB53" s="801"/>
      <c r="CC53" s="801"/>
      <c r="CD53" s="801"/>
      <c r="CE53" s="801"/>
      <c r="CF53" s="801"/>
      <c r="CG53" s="80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0"/>
      <c r="DW53" s="801"/>
      <c r="DX53" s="801"/>
      <c r="DY53" s="801"/>
      <c r="DZ53" s="806"/>
      <c r="EA53" s="218"/>
    </row>
    <row r="54" spans="1:131" ht="26.25" customHeight="1" x14ac:dyDescent="0.15">
      <c r="A54" s="226">
        <v>27</v>
      </c>
      <c r="B54" s="775"/>
      <c r="C54" s="776"/>
      <c r="D54" s="776"/>
      <c r="E54" s="776"/>
      <c r="F54" s="776"/>
      <c r="G54" s="776"/>
      <c r="H54" s="776"/>
      <c r="I54" s="776"/>
      <c r="J54" s="776"/>
      <c r="K54" s="776"/>
      <c r="L54" s="776"/>
      <c r="M54" s="776"/>
      <c r="N54" s="776"/>
      <c r="O54" s="776"/>
      <c r="P54" s="777"/>
      <c r="Q54" s="849"/>
      <c r="R54" s="850"/>
      <c r="S54" s="850"/>
      <c r="T54" s="850"/>
      <c r="U54" s="850"/>
      <c r="V54" s="850"/>
      <c r="W54" s="850"/>
      <c r="X54" s="850"/>
      <c r="Y54" s="850"/>
      <c r="Z54" s="850"/>
      <c r="AA54" s="850"/>
      <c r="AB54" s="850"/>
      <c r="AC54" s="850"/>
      <c r="AD54" s="850"/>
      <c r="AE54" s="851"/>
      <c r="AF54" s="764"/>
      <c r="AG54" s="765"/>
      <c r="AH54" s="765"/>
      <c r="AI54" s="765"/>
      <c r="AJ54" s="766"/>
      <c r="AK54" s="853"/>
      <c r="AL54" s="850"/>
      <c r="AM54" s="850"/>
      <c r="AN54" s="850"/>
      <c r="AO54" s="850"/>
      <c r="AP54" s="850"/>
      <c r="AQ54" s="850"/>
      <c r="AR54" s="850"/>
      <c r="AS54" s="850"/>
      <c r="AT54" s="850"/>
      <c r="AU54" s="850"/>
      <c r="AV54" s="850"/>
      <c r="AW54" s="850"/>
      <c r="AX54" s="850"/>
      <c r="AY54" s="850"/>
      <c r="AZ54" s="852"/>
      <c r="BA54" s="852"/>
      <c r="BB54" s="852"/>
      <c r="BC54" s="852"/>
      <c r="BD54" s="852"/>
      <c r="BE54" s="721"/>
      <c r="BF54" s="721"/>
      <c r="BG54" s="721"/>
      <c r="BH54" s="721"/>
      <c r="BI54" s="722"/>
      <c r="BJ54" s="220"/>
      <c r="BK54" s="220"/>
      <c r="BL54" s="220"/>
      <c r="BM54" s="220"/>
      <c r="BN54" s="220"/>
      <c r="BO54" s="229"/>
      <c r="BP54" s="229"/>
      <c r="BQ54" s="226">
        <v>48</v>
      </c>
      <c r="BR54" s="227"/>
      <c r="BS54" s="800"/>
      <c r="BT54" s="801"/>
      <c r="BU54" s="801"/>
      <c r="BV54" s="801"/>
      <c r="BW54" s="801"/>
      <c r="BX54" s="801"/>
      <c r="BY54" s="801"/>
      <c r="BZ54" s="801"/>
      <c r="CA54" s="801"/>
      <c r="CB54" s="801"/>
      <c r="CC54" s="801"/>
      <c r="CD54" s="801"/>
      <c r="CE54" s="801"/>
      <c r="CF54" s="801"/>
      <c r="CG54" s="80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0"/>
      <c r="DW54" s="801"/>
      <c r="DX54" s="801"/>
      <c r="DY54" s="801"/>
      <c r="DZ54" s="806"/>
      <c r="EA54" s="218"/>
    </row>
    <row r="55" spans="1:131" ht="26.25" customHeight="1" x14ac:dyDescent="0.15">
      <c r="A55" s="226">
        <v>28</v>
      </c>
      <c r="B55" s="775"/>
      <c r="C55" s="776"/>
      <c r="D55" s="776"/>
      <c r="E55" s="776"/>
      <c r="F55" s="776"/>
      <c r="G55" s="776"/>
      <c r="H55" s="776"/>
      <c r="I55" s="776"/>
      <c r="J55" s="776"/>
      <c r="K55" s="776"/>
      <c r="L55" s="776"/>
      <c r="M55" s="776"/>
      <c r="N55" s="776"/>
      <c r="O55" s="776"/>
      <c r="P55" s="777"/>
      <c r="Q55" s="849"/>
      <c r="R55" s="850"/>
      <c r="S55" s="850"/>
      <c r="T55" s="850"/>
      <c r="U55" s="850"/>
      <c r="V55" s="850"/>
      <c r="W55" s="850"/>
      <c r="X55" s="850"/>
      <c r="Y55" s="850"/>
      <c r="Z55" s="850"/>
      <c r="AA55" s="850"/>
      <c r="AB55" s="850"/>
      <c r="AC55" s="850"/>
      <c r="AD55" s="850"/>
      <c r="AE55" s="851"/>
      <c r="AF55" s="764"/>
      <c r="AG55" s="765"/>
      <c r="AH55" s="765"/>
      <c r="AI55" s="765"/>
      <c r="AJ55" s="766"/>
      <c r="AK55" s="853"/>
      <c r="AL55" s="850"/>
      <c r="AM55" s="850"/>
      <c r="AN55" s="850"/>
      <c r="AO55" s="850"/>
      <c r="AP55" s="850"/>
      <c r="AQ55" s="850"/>
      <c r="AR55" s="850"/>
      <c r="AS55" s="850"/>
      <c r="AT55" s="850"/>
      <c r="AU55" s="850"/>
      <c r="AV55" s="850"/>
      <c r="AW55" s="850"/>
      <c r="AX55" s="850"/>
      <c r="AY55" s="850"/>
      <c r="AZ55" s="852"/>
      <c r="BA55" s="852"/>
      <c r="BB55" s="852"/>
      <c r="BC55" s="852"/>
      <c r="BD55" s="852"/>
      <c r="BE55" s="721"/>
      <c r="BF55" s="721"/>
      <c r="BG55" s="721"/>
      <c r="BH55" s="721"/>
      <c r="BI55" s="722"/>
      <c r="BJ55" s="220"/>
      <c r="BK55" s="220"/>
      <c r="BL55" s="220"/>
      <c r="BM55" s="220"/>
      <c r="BN55" s="220"/>
      <c r="BO55" s="229"/>
      <c r="BP55" s="229"/>
      <c r="BQ55" s="226">
        <v>49</v>
      </c>
      <c r="BR55" s="227"/>
      <c r="BS55" s="800"/>
      <c r="BT55" s="801"/>
      <c r="BU55" s="801"/>
      <c r="BV55" s="801"/>
      <c r="BW55" s="801"/>
      <c r="BX55" s="801"/>
      <c r="BY55" s="801"/>
      <c r="BZ55" s="801"/>
      <c r="CA55" s="801"/>
      <c r="CB55" s="801"/>
      <c r="CC55" s="801"/>
      <c r="CD55" s="801"/>
      <c r="CE55" s="801"/>
      <c r="CF55" s="801"/>
      <c r="CG55" s="80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0"/>
      <c r="DW55" s="801"/>
      <c r="DX55" s="801"/>
      <c r="DY55" s="801"/>
      <c r="DZ55" s="806"/>
      <c r="EA55" s="218"/>
    </row>
    <row r="56" spans="1:131" ht="26.25" customHeight="1" x14ac:dyDescent="0.15">
      <c r="A56" s="226">
        <v>29</v>
      </c>
      <c r="B56" s="775"/>
      <c r="C56" s="776"/>
      <c r="D56" s="776"/>
      <c r="E56" s="776"/>
      <c r="F56" s="776"/>
      <c r="G56" s="776"/>
      <c r="H56" s="776"/>
      <c r="I56" s="776"/>
      <c r="J56" s="776"/>
      <c r="K56" s="776"/>
      <c r="L56" s="776"/>
      <c r="M56" s="776"/>
      <c r="N56" s="776"/>
      <c r="O56" s="776"/>
      <c r="P56" s="777"/>
      <c r="Q56" s="849"/>
      <c r="R56" s="850"/>
      <c r="S56" s="850"/>
      <c r="T56" s="850"/>
      <c r="U56" s="850"/>
      <c r="V56" s="850"/>
      <c r="W56" s="850"/>
      <c r="X56" s="850"/>
      <c r="Y56" s="850"/>
      <c r="Z56" s="850"/>
      <c r="AA56" s="850"/>
      <c r="AB56" s="850"/>
      <c r="AC56" s="850"/>
      <c r="AD56" s="850"/>
      <c r="AE56" s="851"/>
      <c r="AF56" s="764"/>
      <c r="AG56" s="765"/>
      <c r="AH56" s="765"/>
      <c r="AI56" s="765"/>
      <c r="AJ56" s="766"/>
      <c r="AK56" s="853"/>
      <c r="AL56" s="850"/>
      <c r="AM56" s="850"/>
      <c r="AN56" s="850"/>
      <c r="AO56" s="850"/>
      <c r="AP56" s="850"/>
      <c r="AQ56" s="850"/>
      <c r="AR56" s="850"/>
      <c r="AS56" s="850"/>
      <c r="AT56" s="850"/>
      <c r="AU56" s="850"/>
      <c r="AV56" s="850"/>
      <c r="AW56" s="850"/>
      <c r="AX56" s="850"/>
      <c r="AY56" s="850"/>
      <c r="AZ56" s="852"/>
      <c r="BA56" s="852"/>
      <c r="BB56" s="852"/>
      <c r="BC56" s="852"/>
      <c r="BD56" s="852"/>
      <c r="BE56" s="721"/>
      <c r="BF56" s="721"/>
      <c r="BG56" s="721"/>
      <c r="BH56" s="721"/>
      <c r="BI56" s="722"/>
      <c r="BJ56" s="220"/>
      <c r="BK56" s="220"/>
      <c r="BL56" s="220"/>
      <c r="BM56" s="220"/>
      <c r="BN56" s="220"/>
      <c r="BO56" s="229"/>
      <c r="BP56" s="229"/>
      <c r="BQ56" s="226">
        <v>50</v>
      </c>
      <c r="BR56" s="227"/>
      <c r="BS56" s="800"/>
      <c r="BT56" s="801"/>
      <c r="BU56" s="801"/>
      <c r="BV56" s="801"/>
      <c r="BW56" s="801"/>
      <c r="BX56" s="801"/>
      <c r="BY56" s="801"/>
      <c r="BZ56" s="801"/>
      <c r="CA56" s="801"/>
      <c r="CB56" s="801"/>
      <c r="CC56" s="801"/>
      <c r="CD56" s="801"/>
      <c r="CE56" s="801"/>
      <c r="CF56" s="801"/>
      <c r="CG56" s="80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0"/>
      <c r="DW56" s="801"/>
      <c r="DX56" s="801"/>
      <c r="DY56" s="801"/>
      <c r="DZ56" s="806"/>
      <c r="EA56" s="218"/>
    </row>
    <row r="57" spans="1:131" ht="26.25" customHeight="1" x14ac:dyDescent="0.15">
      <c r="A57" s="226">
        <v>30</v>
      </c>
      <c r="B57" s="775"/>
      <c r="C57" s="776"/>
      <c r="D57" s="776"/>
      <c r="E57" s="776"/>
      <c r="F57" s="776"/>
      <c r="G57" s="776"/>
      <c r="H57" s="776"/>
      <c r="I57" s="776"/>
      <c r="J57" s="776"/>
      <c r="K57" s="776"/>
      <c r="L57" s="776"/>
      <c r="M57" s="776"/>
      <c r="N57" s="776"/>
      <c r="O57" s="776"/>
      <c r="P57" s="777"/>
      <c r="Q57" s="849"/>
      <c r="R57" s="850"/>
      <c r="S57" s="850"/>
      <c r="T57" s="850"/>
      <c r="U57" s="850"/>
      <c r="V57" s="850"/>
      <c r="W57" s="850"/>
      <c r="X57" s="850"/>
      <c r="Y57" s="850"/>
      <c r="Z57" s="850"/>
      <c r="AA57" s="850"/>
      <c r="AB57" s="850"/>
      <c r="AC57" s="850"/>
      <c r="AD57" s="850"/>
      <c r="AE57" s="851"/>
      <c r="AF57" s="764"/>
      <c r="AG57" s="765"/>
      <c r="AH57" s="765"/>
      <c r="AI57" s="765"/>
      <c r="AJ57" s="766"/>
      <c r="AK57" s="853"/>
      <c r="AL57" s="850"/>
      <c r="AM57" s="850"/>
      <c r="AN57" s="850"/>
      <c r="AO57" s="850"/>
      <c r="AP57" s="850"/>
      <c r="AQ57" s="850"/>
      <c r="AR57" s="850"/>
      <c r="AS57" s="850"/>
      <c r="AT57" s="850"/>
      <c r="AU57" s="850"/>
      <c r="AV57" s="850"/>
      <c r="AW57" s="850"/>
      <c r="AX57" s="850"/>
      <c r="AY57" s="850"/>
      <c r="AZ57" s="852"/>
      <c r="BA57" s="852"/>
      <c r="BB57" s="852"/>
      <c r="BC57" s="852"/>
      <c r="BD57" s="852"/>
      <c r="BE57" s="721"/>
      <c r="BF57" s="721"/>
      <c r="BG57" s="721"/>
      <c r="BH57" s="721"/>
      <c r="BI57" s="722"/>
      <c r="BJ57" s="220"/>
      <c r="BK57" s="220"/>
      <c r="BL57" s="220"/>
      <c r="BM57" s="220"/>
      <c r="BN57" s="220"/>
      <c r="BO57" s="229"/>
      <c r="BP57" s="229"/>
      <c r="BQ57" s="226">
        <v>51</v>
      </c>
      <c r="BR57" s="227"/>
      <c r="BS57" s="800"/>
      <c r="BT57" s="801"/>
      <c r="BU57" s="801"/>
      <c r="BV57" s="801"/>
      <c r="BW57" s="801"/>
      <c r="BX57" s="801"/>
      <c r="BY57" s="801"/>
      <c r="BZ57" s="801"/>
      <c r="CA57" s="801"/>
      <c r="CB57" s="801"/>
      <c r="CC57" s="801"/>
      <c r="CD57" s="801"/>
      <c r="CE57" s="801"/>
      <c r="CF57" s="801"/>
      <c r="CG57" s="80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0"/>
      <c r="DW57" s="801"/>
      <c r="DX57" s="801"/>
      <c r="DY57" s="801"/>
      <c r="DZ57" s="806"/>
      <c r="EA57" s="218"/>
    </row>
    <row r="58" spans="1:131" ht="26.25" customHeight="1" x14ac:dyDescent="0.15">
      <c r="A58" s="226">
        <v>31</v>
      </c>
      <c r="B58" s="775"/>
      <c r="C58" s="776"/>
      <c r="D58" s="776"/>
      <c r="E58" s="776"/>
      <c r="F58" s="776"/>
      <c r="G58" s="776"/>
      <c r="H58" s="776"/>
      <c r="I58" s="776"/>
      <c r="J58" s="776"/>
      <c r="K58" s="776"/>
      <c r="L58" s="776"/>
      <c r="M58" s="776"/>
      <c r="N58" s="776"/>
      <c r="O58" s="776"/>
      <c r="P58" s="777"/>
      <c r="Q58" s="849"/>
      <c r="R58" s="850"/>
      <c r="S58" s="850"/>
      <c r="T58" s="850"/>
      <c r="U58" s="850"/>
      <c r="V58" s="850"/>
      <c r="W58" s="850"/>
      <c r="X58" s="850"/>
      <c r="Y58" s="850"/>
      <c r="Z58" s="850"/>
      <c r="AA58" s="850"/>
      <c r="AB58" s="850"/>
      <c r="AC58" s="850"/>
      <c r="AD58" s="850"/>
      <c r="AE58" s="851"/>
      <c r="AF58" s="764"/>
      <c r="AG58" s="765"/>
      <c r="AH58" s="765"/>
      <c r="AI58" s="765"/>
      <c r="AJ58" s="766"/>
      <c r="AK58" s="853"/>
      <c r="AL58" s="850"/>
      <c r="AM58" s="850"/>
      <c r="AN58" s="850"/>
      <c r="AO58" s="850"/>
      <c r="AP58" s="850"/>
      <c r="AQ58" s="850"/>
      <c r="AR58" s="850"/>
      <c r="AS58" s="850"/>
      <c r="AT58" s="850"/>
      <c r="AU58" s="850"/>
      <c r="AV58" s="850"/>
      <c r="AW58" s="850"/>
      <c r="AX58" s="850"/>
      <c r="AY58" s="850"/>
      <c r="AZ58" s="852"/>
      <c r="BA58" s="852"/>
      <c r="BB58" s="852"/>
      <c r="BC58" s="852"/>
      <c r="BD58" s="852"/>
      <c r="BE58" s="721"/>
      <c r="BF58" s="721"/>
      <c r="BG58" s="721"/>
      <c r="BH58" s="721"/>
      <c r="BI58" s="722"/>
      <c r="BJ58" s="220"/>
      <c r="BK58" s="220"/>
      <c r="BL58" s="220"/>
      <c r="BM58" s="220"/>
      <c r="BN58" s="220"/>
      <c r="BO58" s="229"/>
      <c r="BP58" s="229"/>
      <c r="BQ58" s="226">
        <v>52</v>
      </c>
      <c r="BR58" s="227"/>
      <c r="BS58" s="800"/>
      <c r="BT58" s="801"/>
      <c r="BU58" s="801"/>
      <c r="BV58" s="801"/>
      <c r="BW58" s="801"/>
      <c r="BX58" s="801"/>
      <c r="BY58" s="801"/>
      <c r="BZ58" s="801"/>
      <c r="CA58" s="801"/>
      <c r="CB58" s="801"/>
      <c r="CC58" s="801"/>
      <c r="CD58" s="801"/>
      <c r="CE58" s="801"/>
      <c r="CF58" s="801"/>
      <c r="CG58" s="80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0"/>
      <c r="DW58" s="801"/>
      <c r="DX58" s="801"/>
      <c r="DY58" s="801"/>
      <c r="DZ58" s="806"/>
      <c r="EA58" s="218"/>
    </row>
    <row r="59" spans="1:131" ht="26.25" customHeight="1" x14ac:dyDescent="0.15">
      <c r="A59" s="226">
        <v>32</v>
      </c>
      <c r="B59" s="775"/>
      <c r="C59" s="776"/>
      <c r="D59" s="776"/>
      <c r="E59" s="776"/>
      <c r="F59" s="776"/>
      <c r="G59" s="776"/>
      <c r="H59" s="776"/>
      <c r="I59" s="776"/>
      <c r="J59" s="776"/>
      <c r="K59" s="776"/>
      <c r="L59" s="776"/>
      <c r="M59" s="776"/>
      <c r="N59" s="776"/>
      <c r="O59" s="776"/>
      <c r="P59" s="777"/>
      <c r="Q59" s="849"/>
      <c r="R59" s="850"/>
      <c r="S59" s="850"/>
      <c r="T59" s="850"/>
      <c r="U59" s="850"/>
      <c r="V59" s="850"/>
      <c r="W59" s="850"/>
      <c r="X59" s="850"/>
      <c r="Y59" s="850"/>
      <c r="Z59" s="850"/>
      <c r="AA59" s="850"/>
      <c r="AB59" s="850"/>
      <c r="AC59" s="850"/>
      <c r="AD59" s="850"/>
      <c r="AE59" s="851"/>
      <c r="AF59" s="764"/>
      <c r="AG59" s="765"/>
      <c r="AH59" s="765"/>
      <c r="AI59" s="765"/>
      <c r="AJ59" s="766"/>
      <c r="AK59" s="853"/>
      <c r="AL59" s="850"/>
      <c r="AM59" s="850"/>
      <c r="AN59" s="850"/>
      <c r="AO59" s="850"/>
      <c r="AP59" s="850"/>
      <c r="AQ59" s="850"/>
      <c r="AR59" s="850"/>
      <c r="AS59" s="850"/>
      <c r="AT59" s="850"/>
      <c r="AU59" s="850"/>
      <c r="AV59" s="850"/>
      <c r="AW59" s="850"/>
      <c r="AX59" s="850"/>
      <c r="AY59" s="850"/>
      <c r="AZ59" s="852"/>
      <c r="BA59" s="852"/>
      <c r="BB59" s="852"/>
      <c r="BC59" s="852"/>
      <c r="BD59" s="852"/>
      <c r="BE59" s="721"/>
      <c r="BF59" s="721"/>
      <c r="BG59" s="721"/>
      <c r="BH59" s="721"/>
      <c r="BI59" s="722"/>
      <c r="BJ59" s="220"/>
      <c r="BK59" s="220"/>
      <c r="BL59" s="220"/>
      <c r="BM59" s="220"/>
      <c r="BN59" s="220"/>
      <c r="BO59" s="229"/>
      <c r="BP59" s="229"/>
      <c r="BQ59" s="226">
        <v>53</v>
      </c>
      <c r="BR59" s="227"/>
      <c r="BS59" s="800"/>
      <c r="BT59" s="801"/>
      <c r="BU59" s="801"/>
      <c r="BV59" s="801"/>
      <c r="BW59" s="801"/>
      <c r="BX59" s="801"/>
      <c r="BY59" s="801"/>
      <c r="BZ59" s="801"/>
      <c r="CA59" s="801"/>
      <c r="CB59" s="801"/>
      <c r="CC59" s="801"/>
      <c r="CD59" s="801"/>
      <c r="CE59" s="801"/>
      <c r="CF59" s="801"/>
      <c r="CG59" s="80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0"/>
      <c r="DW59" s="801"/>
      <c r="DX59" s="801"/>
      <c r="DY59" s="801"/>
      <c r="DZ59" s="806"/>
      <c r="EA59" s="218"/>
    </row>
    <row r="60" spans="1:131" ht="26.25" customHeight="1" x14ac:dyDescent="0.15">
      <c r="A60" s="226">
        <v>33</v>
      </c>
      <c r="B60" s="775"/>
      <c r="C60" s="776"/>
      <c r="D60" s="776"/>
      <c r="E60" s="776"/>
      <c r="F60" s="776"/>
      <c r="G60" s="776"/>
      <c r="H60" s="776"/>
      <c r="I60" s="776"/>
      <c r="J60" s="776"/>
      <c r="K60" s="776"/>
      <c r="L60" s="776"/>
      <c r="M60" s="776"/>
      <c r="N60" s="776"/>
      <c r="O60" s="776"/>
      <c r="P60" s="777"/>
      <c r="Q60" s="849"/>
      <c r="R60" s="850"/>
      <c r="S60" s="850"/>
      <c r="T60" s="850"/>
      <c r="U60" s="850"/>
      <c r="V60" s="850"/>
      <c r="W60" s="850"/>
      <c r="X60" s="850"/>
      <c r="Y60" s="850"/>
      <c r="Z60" s="850"/>
      <c r="AA60" s="850"/>
      <c r="AB60" s="850"/>
      <c r="AC60" s="850"/>
      <c r="AD60" s="850"/>
      <c r="AE60" s="851"/>
      <c r="AF60" s="764"/>
      <c r="AG60" s="765"/>
      <c r="AH60" s="765"/>
      <c r="AI60" s="765"/>
      <c r="AJ60" s="766"/>
      <c r="AK60" s="853"/>
      <c r="AL60" s="850"/>
      <c r="AM60" s="850"/>
      <c r="AN60" s="850"/>
      <c r="AO60" s="850"/>
      <c r="AP60" s="850"/>
      <c r="AQ60" s="850"/>
      <c r="AR60" s="850"/>
      <c r="AS60" s="850"/>
      <c r="AT60" s="850"/>
      <c r="AU60" s="850"/>
      <c r="AV60" s="850"/>
      <c r="AW60" s="850"/>
      <c r="AX60" s="850"/>
      <c r="AY60" s="850"/>
      <c r="AZ60" s="852"/>
      <c r="BA60" s="852"/>
      <c r="BB60" s="852"/>
      <c r="BC60" s="852"/>
      <c r="BD60" s="852"/>
      <c r="BE60" s="721"/>
      <c r="BF60" s="721"/>
      <c r="BG60" s="721"/>
      <c r="BH60" s="721"/>
      <c r="BI60" s="722"/>
      <c r="BJ60" s="220"/>
      <c r="BK60" s="220"/>
      <c r="BL60" s="220"/>
      <c r="BM60" s="220"/>
      <c r="BN60" s="220"/>
      <c r="BO60" s="229"/>
      <c r="BP60" s="229"/>
      <c r="BQ60" s="226">
        <v>54</v>
      </c>
      <c r="BR60" s="227"/>
      <c r="BS60" s="800"/>
      <c r="BT60" s="801"/>
      <c r="BU60" s="801"/>
      <c r="BV60" s="801"/>
      <c r="BW60" s="801"/>
      <c r="BX60" s="801"/>
      <c r="BY60" s="801"/>
      <c r="BZ60" s="801"/>
      <c r="CA60" s="801"/>
      <c r="CB60" s="801"/>
      <c r="CC60" s="801"/>
      <c r="CD60" s="801"/>
      <c r="CE60" s="801"/>
      <c r="CF60" s="801"/>
      <c r="CG60" s="80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0"/>
      <c r="DW60" s="801"/>
      <c r="DX60" s="801"/>
      <c r="DY60" s="801"/>
      <c r="DZ60" s="806"/>
      <c r="EA60" s="218"/>
    </row>
    <row r="61" spans="1:131" ht="26.25" customHeight="1" thickBot="1" x14ac:dyDescent="0.2">
      <c r="A61" s="226">
        <v>34</v>
      </c>
      <c r="B61" s="775"/>
      <c r="C61" s="776"/>
      <c r="D61" s="776"/>
      <c r="E61" s="776"/>
      <c r="F61" s="776"/>
      <c r="G61" s="776"/>
      <c r="H61" s="776"/>
      <c r="I61" s="776"/>
      <c r="J61" s="776"/>
      <c r="K61" s="776"/>
      <c r="L61" s="776"/>
      <c r="M61" s="776"/>
      <c r="N61" s="776"/>
      <c r="O61" s="776"/>
      <c r="P61" s="777"/>
      <c r="Q61" s="849"/>
      <c r="R61" s="850"/>
      <c r="S61" s="850"/>
      <c r="T61" s="850"/>
      <c r="U61" s="850"/>
      <c r="V61" s="850"/>
      <c r="W61" s="850"/>
      <c r="X61" s="850"/>
      <c r="Y61" s="850"/>
      <c r="Z61" s="850"/>
      <c r="AA61" s="850"/>
      <c r="AB61" s="850"/>
      <c r="AC61" s="850"/>
      <c r="AD61" s="850"/>
      <c r="AE61" s="851"/>
      <c r="AF61" s="764"/>
      <c r="AG61" s="765"/>
      <c r="AH61" s="765"/>
      <c r="AI61" s="765"/>
      <c r="AJ61" s="766"/>
      <c r="AK61" s="853"/>
      <c r="AL61" s="850"/>
      <c r="AM61" s="850"/>
      <c r="AN61" s="850"/>
      <c r="AO61" s="850"/>
      <c r="AP61" s="850"/>
      <c r="AQ61" s="850"/>
      <c r="AR61" s="850"/>
      <c r="AS61" s="850"/>
      <c r="AT61" s="850"/>
      <c r="AU61" s="850"/>
      <c r="AV61" s="850"/>
      <c r="AW61" s="850"/>
      <c r="AX61" s="850"/>
      <c r="AY61" s="850"/>
      <c r="AZ61" s="852"/>
      <c r="BA61" s="852"/>
      <c r="BB61" s="852"/>
      <c r="BC61" s="852"/>
      <c r="BD61" s="852"/>
      <c r="BE61" s="721"/>
      <c r="BF61" s="721"/>
      <c r="BG61" s="721"/>
      <c r="BH61" s="721"/>
      <c r="BI61" s="722"/>
      <c r="BJ61" s="220"/>
      <c r="BK61" s="220"/>
      <c r="BL61" s="220"/>
      <c r="BM61" s="220"/>
      <c r="BN61" s="220"/>
      <c r="BO61" s="229"/>
      <c r="BP61" s="229"/>
      <c r="BQ61" s="226">
        <v>55</v>
      </c>
      <c r="BR61" s="227"/>
      <c r="BS61" s="800"/>
      <c r="BT61" s="801"/>
      <c r="BU61" s="801"/>
      <c r="BV61" s="801"/>
      <c r="BW61" s="801"/>
      <c r="BX61" s="801"/>
      <c r="BY61" s="801"/>
      <c r="BZ61" s="801"/>
      <c r="CA61" s="801"/>
      <c r="CB61" s="801"/>
      <c r="CC61" s="801"/>
      <c r="CD61" s="801"/>
      <c r="CE61" s="801"/>
      <c r="CF61" s="801"/>
      <c r="CG61" s="80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0"/>
      <c r="DW61" s="801"/>
      <c r="DX61" s="801"/>
      <c r="DY61" s="801"/>
      <c r="DZ61" s="806"/>
      <c r="EA61" s="218"/>
    </row>
    <row r="62" spans="1:131" ht="26.25" customHeight="1" x14ac:dyDescent="0.15">
      <c r="A62" s="226">
        <v>35</v>
      </c>
      <c r="B62" s="775"/>
      <c r="C62" s="776"/>
      <c r="D62" s="776"/>
      <c r="E62" s="776"/>
      <c r="F62" s="776"/>
      <c r="G62" s="776"/>
      <c r="H62" s="776"/>
      <c r="I62" s="776"/>
      <c r="J62" s="776"/>
      <c r="K62" s="776"/>
      <c r="L62" s="776"/>
      <c r="M62" s="776"/>
      <c r="N62" s="776"/>
      <c r="O62" s="776"/>
      <c r="P62" s="777"/>
      <c r="Q62" s="849"/>
      <c r="R62" s="850"/>
      <c r="S62" s="850"/>
      <c r="T62" s="850"/>
      <c r="U62" s="850"/>
      <c r="V62" s="850"/>
      <c r="W62" s="850"/>
      <c r="X62" s="850"/>
      <c r="Y62" s="850"/>
      <c r="Z62" s="850"/>
      <c r="AA62" s="850"/>
      <c r="AB62" s="850"/>
      <c r="AC62" s="850"/>
      <c r="AD62" s="850"/>
      <c r="AE62" s="851"/>
      <c r="AF62" s="764"/>
      <c r="AG62" s="765"/>
      <c r="AH62" s="765"/>
      <c r="AI62" s="765"/>
      <c r="AJ62" s="766"/>
      <c r="AK62" s="853"/>
      <c r="AL62" s="850"/>
      <c r="AM62" s="850"/>
      <c r="AN62" s="850"/>
      <c r="AO62" s="850"/>
      <c r="AP62" s="850"/>
      <c r="AQ62" s="850"/>
      <c r="AR62" s="850"/>
      <c r="AS62" s="850"/>
      <c r="AT62" s="850"/>
      <c r="AU62" s="850"/>
      <c r="AV62" s="850"/>
      <c r="AW62" s="850"/>
      <c r="AX62" s="850"/>
      <c r="AY62" s="850"/>
      <c r="AZ62" s="852"/>
      <c r="BA62" s="852"/>
      <c r="BB62" s="852"/>
      <c r="BC62" s="852"/>
      <c r="BD62" s="852"/>
      <c r="BE62" s="721"/>
      <c r="BF62" s="721"/>
      <c r="BG62" s="721"/>
      <c r="BH62" s="721"/>
      <c r="BI62" s="722"/>
      <c r="BJ62" s="861" t="s">
        <v>397</v>
      </c>
      <c r="BK62" s="824"/>
      <c r="BL62" s="824"/>
      <c r="BM62" s="824"/>
      <c r="BN62" s="825"/>
      <c r="BO62" s="229"/>
      <c r="BP62" s="229"/>
      <c r="BQ62" s="226">
        <v>56</v>
      </c>
      <c r="BR62" s="227"/>
      <c r="BS62" s="800"/>
      <c r="BT62" s="801"/>
      <c r="BU62" s="801"/>
      <c r="BV62" s="801"/>
      <c r="BW62" s="801"/>
      <c r="BX62" s="801"/>
      <c r="BY62" s="801"/>
      <c r="BZ62" s="801"/>
      <c r="CA62" s="801"/>
      <c r="CB62" s="801"/>
      <c r="CC62" s="801"/>
      <c r="CD62" s="801"/>
      <c r="CE62" s="801"/>
      <c r="CF62" s="801"/>
      <c r="CG62" s="80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0"/>
      <c r="DW62" s="801"/>
      <c r="DX62" s="801"/>
      <c r="DY62" s="801"/>
      <c r="DZ62" s="806"/>
      <c r="EA62" s="218"/>
    </row>
    <row r="63" spans="1:131" ht="26.25" customHeight="1" thickBot="1" x14ac:dyDescent="0.2">
      <c r="A63" s="228" t="s">
        <v>377</v>
      </c>
      <c r="B63" s="807" t="s">
        <v>398</v>
      </c>
      <c r="C63" s="808"/>
      <c r="D63" s="808"/>
      <c r="E63" s="808"/>
      <c r="F63" s="808"/>
      <c r="G63" s="808"/>
      <c r="H63" s="808"/>
      <c r="I63" s="808"/>
      <c r="J63" s="808"/>
      <c r="K63" s="808"/>
      <c r="L63" s="808"/>
      <c r="M63" s="808"/>
      <c r="N63" s="808"/>
      <c r="O63" s="808"/>
      <c r="P63" s="809"/>
      <c r="Q63" s="854"/>
      <c r="R63" s="855"/>
      <c r="S63" s="855"/>
      <c r="T63" s="855"/>
      <c r="U63" s="855"/>
      <c r="V63" s="855"/>
      <c r="W63" s="855"/>
      <c r="X63" s="855"/>
      <c r="Y63" s="855"/>
      <c r="Z63" s="855"/>
      <c r="AA63" s="855"/>
      <c r="AB63" s="855"/>
      <c r="AC63" s="855"/>
      <c r="AD63" s="855"/>
      <c r="AE63" s="856"/>
      <c r="AF63" s="857">
        <v>61</v>
      </c>
      <c r="AG63" s="858"/>
      <c r="AH63" s="858"/>
      <c r="AI63" s="858"/>
      <c r="AJ63" s="859"/>
      <c r="AK63" s="860"/>
      <c r="AL63" s="855"/>
      <c r="AM63" s="855"/>
      <c r="AN63" s="855"/>
      <c r="AO63" s="855"/>
      <c r="AP63" s="858">
        <v>3</v>
      </c>
      <c r="AQ63" s="858"/>
      <c r="AR63" s="858"/>
      <c r="AS63" s="858"/>
      <c r="AT63" s="858"/>
      <c r="AU63" s="858" t="s">
        <v>565</v>
      </c>
      <c r="AV63" s="858"/>
      <c r="AW63" s="858"/>
      <c r="AX63" s="858"/>
      <c r="AY63" s="858"/>
      <c r="AZ63" s="862"/>
      <c r="BA63" s="862"/>
      <c r="BB63" s="862"/>
      <c r="BC63" s="862"/>
      <c r="BD63" s="862"/>
      <c r="BE63" s="863"/>
      <c r="BF63" s="863"/>
      <c r="BG63" s="863"/>
      <c r="BH63" s="863"/>
      <c r="BI63" s="864"/>
      <c r="BJ63" s="865" t="s">
        <v>122</v>
      </c>
      <c r="BK63" s="866"/>
      <c r="BL63" s="866"/>
      <c r="BM63" s="866"/>
      <c r="BN63" s="867"/>
      <c r="BO63" s="229"/>
      <c r="BP63" s="229"/>
      <c r="BQ63" s="226">
        <v>57</v>
      </c>
      <c r="BR63" s="227"/>
      <c r="BS63" s="800"/>
      <c r="BT63" s="801"/>
      <c r="BU63" s="801"/>
      <c r="BV63" s="801"/>
      <c r="BW63" s="801"/>
      <c r="BX63" s="801"/>
      <c r="BY63" s="801"/>
      <c r="BZ63" s="801"/>
      <c r="CA63" s="801"/>
      <c r="CB63" s="801"/>
      <c r="CC63" s="801"/>
      <c r="CD63" s="801"/>
      <c r="CE63" s="801"/>
      <c r="CF63" s="801"/>
      <c r="CG63" s="80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0"/>
      <c r="DW63" s="801"/>
      <c r="DX63" s="801"/>
      <c r="DY63" s="801"/>
      <c r="DZ63" s="80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800"/>
      <c r="BT64" s="801"/>
      <c r="BU64" s="801"/>
      <c r="BV64" s="801"/>
      <c r="BW64" s="801"/>
      <c r="BX64" s="801"/>
      <c r="BY64" s="801"/>
      <c r="BZ64" s="801"/>
      <c r="CA64" s="801"/>
      <c r="CB64" s="801"/>
      <c r="CC64" s="801"/>
      <c r="CD64" s="801"/>
      <c r="CE64" s="801"/>
      <c r="CF64" s="801"/>
      <c r="CG64" s="80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0"/>
      <c r="DW64" s="801"/>
      <c r="DX64" s="801"/>
      <c r="DY64" s="801"/>
      <c r="DZ64" s="806"/>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800"/>
      <c r="BT65" s="801"/>
      <c r="BU65" s="801"/>
      <c r="BV65" s="801"/>
      <c r="BW65" s="801"/>
      <c r="BX65" s="801"/>
      <c r="BY65" s="801"/>
      <c r="BZ65" s="801"/>
      <c r="CA65" s="801"/>
      <c r="CB65" s="801"/>
      <c r="CC65" s="801"/>
      <c r="CD65" s="801"/>
      <c r="CE65" s="801"/>
      <c r="CF65" s="801"/>
      <c r="CG65" s="80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0"/>
      <c r="DW65" s="801"/>
      <c r="DX65" s="801"/>
      <c r="DY65" s="801"/>
      <c r="DZ65" s="806"/>
      <c r="EA65" s="218"/>
    </row>
    <row r="66" spans="1:131" ht="26.25" customHeight="1" x14ac:dyDescent="0.15">
      <c r="A66" s="747" t="s">
        <v>400</v>
      </c>
      <c r="B66" s="748"/>
      <c r="C66" s="748"/>
      <c r="D66" s="748"/>
      <c r="E66" s="748"/>
      <c r="F66" s="748"/>
      <c r="G66" s="748"/>
      <c r="H66" s="748"/>
      <c r="I66" s="748"/>
      <c r="J66" s="748"/>
      <c r="K66" s="748"/>
      <c r="L66" s="748"/>
      <c r="M66" s="748"/>
      <c r="N66" s="748"/>
      <c r="O66" s="748"/>
      <c r="P66" s="749"/>
      <c r="Q66" s="743" t="s">
        <v>381</v>
      </c>
      <c r="R66" s="739"/>
      <c r="S66" s="739"/>
      <c r="T66" s="739"/>
      <c r="U66" s="740"/>
      <c r="V66" s="743" t="s">
        <v>382</v>
      </c>
      <c r="W66" s="739"/>
      <c r="X66" s="739"/>
      <c r="Y66" s="739"/>
      <c r="Z66" s="740"/>
      <c r="AA66" s="743" t="s">
        <v>383</v>
      </c>
      <c r="AB66" s="739"/>
      <c r="AC66" s="739"/>
      <c r="AD66" s="739"/>
      <c r="AE66" s="740"/>
      <c r="AF66" s="868" t="s">
        <v>384</v>
      </c>
      <c r="AG66" s="833"/>
      <c r="AH66" s="833"/>
      <c r="AI66" s="833"/>
      <c r="AJ66" s="869"/>
      <c r="AK66" s="743" t="s">
        <v>385</v>
      </c>
      <c r="AL66" s="748"/>
      <c r="AM66" s="748"/>
      <c r="AN66" s="748"/>
      <c r="AO66" s="749"/>
      <c r="AP66" s="743" t="s">
        <v>386</v>
      </c>
      <c r="AQ66" s="739"/>
      <c r="AR66" s="739"/>
      <c r="AS66" s="739"/>
      <c r="AT66" s="740"/>
      <c r="AU66" s="743" t="s">
        <v>401</v>
      </c>
      <c r="AV66" s="739"/>
      <c r="AW66" s="739"/>
      <c r="AX66" s="739"/>
      <c r="AY66" s="740"/>
      <c r="AZ66" s="743" t="s">
        <v>364</v>
      </c>
      <c r="BA66" s="739"/>
      <c r="BB66" s="739"/>
      <c r="BC66" s="739"/>
      <c r="BD66" s="745"/>
      <c r="BE66" s="229"/>
      <c r="BF66" s="229"/>
      <c r="BG66" s="229"/>
      <c r="BH66" s="229"/>
      <c r="BI66" s="229"/>
      <c r="BJ66" s="229"/>
      <c r="BK66" s="229"/>
      <c r="BL66" s="229"/>
      <c r="BM66" s="229"/>
      <c r="BN66" s="229"/>
      <c r="BO66" s="229"/>
      <c r="BP66" s="229"/>
      <c r="BQ66" s="226">
        <v>60</v>
      </c>
      <c r="BR66" s="231"/>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18"/>
    </row>
    <row r="67" spans="1:131" ht="26.25" customHeight="1" thickBot="1" x14ac:dyDescent="0.2">
      <c r="A67" s="750"/>
      <c r="B67" s="751"/>
      <c r="C67" s="751"/>
      <c r="D67" s="751"/>
      <c r="E67" s="751"/>
      <c r="F67" s="751"/>
      <c r="G67" s="751"/>
      <c r="H67" s="751"/>
      <c r="I67" s="751"/>
      <c r="J67" s="751"/>
      <c r="K67" s="751"/>
      <c r="L67" s="751"/>
      <c r="M67" s="751"/>
      <c r="N67" s="751"/>
      <c r="O67" s="751"/>
      <c r="P67" s="752"/>
      <c r="Q67" s="744"/>
      <c r="R67" s="741"/>
      <c r="S67" s="741"/>
      <c r="T67" s="741"/>
      <c r="U67" s="742"/>
      <c r="V67" s="744"/>
      <c r="W67" s="741"/>
      <c r="X67" s="741"/>
      <c r="Y67" s="741"/>
      <c r="Z67" s="742"/>
      <c r="AA67" s="744"/>
      <c r="AB67" s="741"/>
      <c r="AC67" s="741"/>
      <c r="AD67" s="741"/>
      <c r="AE67" s="742"/>
      <c r="AF67" s="870"/>
      <c r="AG67" s="836"/>
      <c r="AH67" s="836"/>
      <c r="AI67" s="836"/>
      <c r="AJ67" s="871"/>
      <c r="AK67" s="872"/>
      <c r="AL67" s="751"/>
      <c r="AM67" s="751"/>
      <c r="AN67" s="751"/>
      <c r="AO67" s="752"/>
      <c r="AP67" s="744"/>
      <c r="AQ67" s="741"/>
      <c r="AR67" s="741"/>
      <c r="AS67" s="741"/>
      <c r="AT67" s="742"/>
      <c r="AU67" s="744"/>
      <c r="AV67" s="741"/>
      <c r="AW67" s="741"/>
      <c r="AX67" s="741"/>
      <c r="AY67" s="742"/>
      <c r="AZ67" s="744"/>
      <c r="BA67" s="741"/>
      <c r="BB67" s="741"/>
      <c r="BC67" s="741"/>
      <c r="BD67" s="746"/>
      <c r="BE67" s="229"/>
      <c r="BF67" s="229"/>
      <c r="BG67" s="229"/>
      <c r="BH67" s="229"/>
      <c r="BI67" s="229"/>
      <c r="BJ67" s="229"/>
      <c r="BK67" s="229"/>
      <c r="BL67" s="229"/>
      <c r="BM67" s="229"/>
      <c r="BN67" s="229"/>
      <c r="BO67" s="229"/>
      <c r="BP67" s="229"/>
      <c r="BQ67" s="226">
        <v>61</v>
      </c>
      <c r="BR67" s="231"/>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18"/>
    </row>
    <row r="68" spans="1:131" ht="26.25" customHeight="1" thickTop="1" x14ac:dyDescent="0.15">
      <c r="A68" s="224">
        <v>1</v>
      </c>
      <c r="B68" s="728" t="s">
        <v>549</v>
      </c>
      <c r="C68" s="729"/>
      <c r="D68" s="729"/>
      <c r="E68" s="729"/>
      <c r="F68" s="729"/>
      <c r="G68" s="729"/>
      <c r="H68" s="729"/>
      <c r="I68" s="729"/>
      <c r="J68" s="729"/>
      <c r="K68" s="729"/>
      <c r="L68" s="729"/>
      <c r="M68" s="729"/>
      <c r="N68" s="729"/>
      <c r="O68" s="729"/>
      <c r="P68" s="730"/>
      <c r="Q68" s="731">
        <v>8102</v>
      </c>
      <c r="R68" s="732"/>
      <c r="S68" s="732"/>
      <c r="T68" s="732"/>
      <c r="U68" s="732"/>
      <c r="V68" s="732">
        <v>6206</v>
      </c>
      <c r="W68" s="732"/>
      <c r="X68" s="732"/>
      <c r="Y68" s="732"/>
      <c r="Z68" s="732"/>
      <c r="AA68" s="732">
        <v>1897</v>
      </c>
      <c r="AB68" s="732"/>
      <c r="AC68" s="732"/>
      <c r="AD68" s="732"/>
      <c r="AE68" s="732"/>
      <c r="AF68" s="732">
        <v>1897</v>
      </c>
      <c r="AG68" s="732"/>
      <c r="AH68" s="732"/>
      <c r="AI68" s="732"/>
      <c r="AJ68" s="732"/>
      <c r="AK68" s="732" t="s">
        <v>564</v>
      </c>
      <c r="AL68" s="732"/>
      <c r="AM68" s="732"/>
      <c r="AN68" s="732"/>
      <c r="AO68" s="732"/>
      <c r="AP68" s="732" t="s">
        <v>564</v>
      </c>
      <c r="AQ68" s="732"/>
      <c r="AR68" s="732"/>
      <c r="AS68" s="732"/>
      <c r="AT68" s="732"/>
      <c r="AU68" s="732" t="s">
        <v>564</v>
      </c>
      <c r="AV68" s="732"/>
      <c r="AW68" s="732"/>
      <c r="AX68" s="732"/>
      <c r="AY68" s="732"/>
      <c r="AZ68" s="733"/>
      <c r="BA68" s="733"/>
      <c r="BB68" s="733"/>
      <c r="BC68" s="733"/>
      <c r="BD68" s="734"/>
      <c r="BE68" s="229"/>
      <c r="BF68" s="229"/>
      <c r="BG68" s="229"/>
      <c r="BH68" s="229"/>
      <c r="BI68" s="229"/>
      <c r="BJ68" s="229"/>
      <c r="BK68" s="229"/>
      <c r="BL68" s="229"/>
      <c r="BM68" s="229"/>
      <c r="BN68" s="229"/>
      <c r="BO68" s="229"/>
      <c r="BP68" s="229"/>
      <c r="BQ68" s="226">
        <v>62</v>
      </c>
      <c r="BR68" s="231"/>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18"/>
    </row>
    <row r="69" spans="1:131" ht="26.25" customHeight="1" x14ac:dyDescent="0.15">
      <c r="A69" s="226">
        <v>2</v>
      </c>
      <c r="B69" s="724" t="s">
        <v>550</v>
      </c>
      <c r="C69" s="725"/>
      <c r="D69" s="725"/>
      <c r="E69" s="725"/>
      <c r="F69" s="725"/>
      <c r="G69" s="725"/>
      <c r="H69" s="725"/>
      <c r="I69" s="725"/>
      <c r="J69" s="725"/>
      <c r="K69" s="725"/>
      <c r="L69" s="725"/>
      <c r="M69" s="725"/>
      <c r="N69" s="725"/>
      <c r="O69" s="725"/>
      <c r="P69" s="726"/>
      <c r="Q69" s="727">
        <v>30</v>
      </c>
      <c r="R69" s="723"/>
      <c r="S69" s="723"/>
      <c r="T69" s="723"/>
      <c r="U69" s="723"/>
      <c r="V69" s="723">
        <v>28</v>
      </c>
      <c r="W69" s="723"/>
      <c r="X69" s="723"/>
      <c r="Y69" s="723"/>
      <c r="Z69" s="723"/>
      <c r="AA69" s="723">
        <v>2</v>
      </c>
      <c r="AB69" s="723"/>
      <c r="AC69" s="723"/>
      <c r="AD69" s="723"/>
      <c r="AE69" s="723"/>
      <c r="AF69" s="723">
        <v>2</v>
      </c>
      <c r="AG69" s="723"/>
      <c r="AH69" s="723"/>
      <c r="AI69" s="723"/>
      <c r="AJ69" s="723"/>
      <c r="AK69" s="723">
        <v>0</v>
      </c>
      <c r="AL69" s="723"/>
      <c r="AM69" s="723"/>
      <c r="AN69" s="723"/>
      <c r="AO69" s="723"/>
      <c r="AP69" s="723" t="s">
        <v>565</v>
      </c>
      <c r="AQ69" s="723"/>
      <c r="AR69" s="723"/>
      <c r="AS69" s="723"/>
      <c r="AT69" s="723"/>
      <c r="AU69" s="723" t="s">
        <v>565</v>
      </c>
      <c r="AV69" s="723"/>
      <c r="AW69" s="723"/>
      <c r="AX69" s="723"/>
      <c r="AY69" s="723"/>
      <c r="AZ69" s="721"/>
      <c r="BA69" s="721"/>
      <c r="BB69" s="721"/>
      <c r="BC69" s="721"/>
      <c r="BD69" s="722"/>
      <c r="BE69" s="229"/>
      <c r="BF69" s="229"/>
      <c r="BG69" s="229"/>
      <c r="BH69" s="229"/>
      <c r="BI69" s="229"/>
      <c r="BJ69" s="229"/>
      <c r="BK69" s="229"/>
      <c r="BL69" s="229"/>
      <c r="BM69" s="229"/>
      <c r="BN69" s="229"/>
      <c r="BO69" s="229"/>
      <c r="BP69" s="229"/>
      <c r="BQ69" s="226">
        <v>63</v>
      </c>
      <c r="BR69" s="231"/>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18"/>
    </row>
    <row r="70" spans="1:131" ht="26.25" customHeight="1" x14ac:dyDescent="0.15">
      <c r="A70" s="226">
        <v>3</v>
      </c>
      <c r="B70" s="724" t="s">
        <v>551</v>
      </c>
      <c r="C70" s="725"/>
      <c r="D70" s="725"/>
      <c r="E70" s="725"/>
      <c r="F70" s="725"/>
      <c r="G70" s="725"/>
      <c r="H70" s="725"/>
      <c r="I70" s="725"/>
      <c r="J70" s="725"/>
      <c r="K70" s="725"/>
      <c r="L70" s="725"/>
      <c r="M70" s="725"/>
      <c r="N70" s="725"/>
      <c r="O70" s="725"/>
      <c r="P70" s="726"/>
      <c r="Q70" s="727">
        <v>2593</v>
      </c>
      <c r="R70" s="723"/>
      <c r="S70" s="723"/>
      <c r="T70" s="723"/>
      <c r="U70" s="723"/>
      <c r="V70" s="723">
        <v>2564</v>
      </c>
      <c r="W70" s="723"/>
      <c r="X70" s="723"/>
      <c r="Y70" s="723"/>
      <c r="Z70" s="723"/>
      <c r="AA70" s="723">
        <v>29</v>
      </c>
      <c r="AB70" s="723"/>
      <c r="AC70" s="723"/>
      <c r="AD70" s="723"/>
      <c r="AE70" s="723"/>
      <c r="AF70" s="723">
        <v>29</v>
      </c>
      <c r="AG70" s="723"/>
      <c r="AH70" s="723"/>
      <c r="AI70" s="723"/>
      <c r="AJ70" s="723"/>
      <c r="AK70" s="723">
        <v>25</v>
      </c>
      <c r="AL70" s="723"/>
      <c r="AM70" s="723"/>
      <c r="AN70" s="723"/>
      <c r="AO70" s="723"/>
      <c r="AP70" s="723">
        <v>2172</v>
      </c>
      <c r="AQ70" s="723"/>
      <c r="AR70" s="723"/>
      <c r="AS70" s="723"/>
      <c r="AT70" s="723"/>
      <c r="AU70" s="723">
        <v>691</v>
      </c>
      <c r="AV70" s="723"/>
      <c r="AW70" s="723"/>
      <c r="AX70" s="723"/>
      <c r="AY70" s="723"/>
      <c r="AZ70" s="721"/>
      <c r="BA70" s="721"/>
      <c r="BB70" s="721"/>
      <c r="BC70" s="721"/>
      <c r="BD70" s="722"/>
      <c r="BE70" s="229"/>
      <c r="BF70" s="229"/>
      <c r="BG70" s="229"/>
      <c r="BH70" s="229"/>
      <c r="BI70" s="229"/>
      <c r="BJ70" s="229"/>
      <c r="BK70" s="229"/>
      <c r="BL70" s="229"/>
      <c r="BM70" s="229"/>
      <c r="BN70" s="229"/>
      <c r="BO70" s="229"/>
      <c r="BP70" s="229"/>
      <c r="BQ70" s="226">
        <v>64</v>
      </c>
      <c r="BR70" s="231"/>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18"/>
    </row>
    <row r="71" spans="1:131" ht="26.25" customHeight="1" x14ac:dyDescent="0.15">
      <c r="A71" s="226">
        <v>4</v>
      </c>
      <c r="B71" s="724" t="s">
        <v>552</v>
      </c>
      <c r="C71" s="725"/>
      <c r="D71" s="725"/>
      <c r="E71" s="725"/>
      <c r="F71" s="725"/>
      <c r="G71" s="725"/>
      <c r="H71" s="725"/>
      <c r="I71" s="725"/>
      <c r="J71" s="725"/>
      <c r="K71" s="725"/>
      <c r="L71" s="725"/>
      <c r="M71" s="725"/>
      <c r="N71" s="725"/>
      <c r="O71" s="725"/>
      <c r="P71" s="726"/>
      <c r="Q71" s="727">
        <v>136</v>
      </c>
      <c r="R71" s="723"/>
      <c r="S71" s="723"/>
      <c r="T71" s="723"/>
      <c r="U71" s="723"/>
      <c r="V71" s="723">
        <v>136</v>
      </c>
      <c r="W71" s="723"/>
      <c r="X71" s="723"/>
      <c r="Y71" s="723"/>
      <c r="Z71" s="723"/>
      <c r="AA71" s="723">
        <v>0</v>
      </c>
      <c r="AB71" s="723"/>
      <c r="AC71" s="723"/>
      <c r="AD71" s="723"/>
      <c r="AE71" s="723"/>
      <c r="AF71" s="723">
        <v>0</v>
      </c>
      <c r="AG71" s="723"/>
      <c r="AH71" s="723"/>
      <c r="AI71" s="723"/>
      <c r="AJ71" s="723"/>
      <c r="AK71" s="723">
        <v>25</v>
      </c>
      <c r="AL71" s="723"/>
      <c r="AM71" s="723"/>
      <c r="AN71" s="723"/>
      <c r="AO71" s="723"/>
      <c r="AP71" s="723" t="s">
        <v>565</v>
      </c>
      <c r="AQ71" s="723"/>
      <c r="AR71" s="723"/>
      <c r="AS71" s="723"/>
      <c r="AT71" s="723"/>
      <c r="AU71" s="723" t="s">
        <v>565</v>
      </c>
      <c r="AV71" s="723"/>
      <c r="AW71" s="723"/>
      <c r="AX71" s="723"/>
      <c r="AY71" s="723"/>
      <c r="AZ71" s="721"/>
      <c r="BA71" s="721"/>
      <c r="BB71" s="721"/>
      <c r="BC71" s="721"/>
      <c r="BD71" s="722"/>
      <c r="BE71" s="229"/>
      <c r="BF71" s="229"/>
      <c r="BG71" s="229"/>
      <c r="BH71" s="229"/>
      <c r="BI71" s="229"/>
      <c r="BJ71" s="229"/>
      <c r="BK71" s="229"/>
      <c r="BL71" s="229"/>
      <c r="BM71" s="229"/>
      <c r="BN71" s="229"/>
      <c r="BO71" s="229"/>
      <c r="BP71" s="229"/>
      <c r="BQ71" s="226">
        <v>65</v>
      </c>
      <c r="BR71" s="231"/>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18"/>
    </row>
    <row r="72" spans="1:131" ht="26.25" customHeight="1" x14ac:dyDescent="0.15">
      <c r="A72" s="226">
        <v>5</v>
      </c>
      <c r="B72" s="724" t="s">
        <v>553</v>
      </c>
      <c r="C72" s="725"/>
      <c r="D72" s="725"/>
      <c r="E72" s="725"/>
      <c r="F72" s="725"/>
      <c r="G72" s="725"/>
      <c r="H72" s="725"/>
      <c r="I72" s="725"/>
      <c r="J72" s="725"/>
      <c r="K72" s="725"/>
      <c r="L72" s="725"/>
      <c r="M72" s="725"/>
      <c r="N72" s="725"/>
      <c r="O72" s="725"/>
      <c r="P72" s="726"/>
      <c r="Q72" s="727">
        <v>3041</v>
      </c>
      <c r="R72" s="723"/>
      <c r="S72" s="723"/>
      <c r="T72" s="723"/>
      <c r="U72" s="723"/>
      <c r="V72" s="723">
        <v>2961</v>
      </c>
      <c r="W72" s="723"/>
      <c r="X72" s="723"/>
      <c r="Y72" s="723"/>
      <c r="Z72" s="723"/>
      <c r="AA72" s="723">
        <v>79</v>
      </c>
      <c r="AB72" s="723"/>
      <c r="AC72" s="723"/>
      <c r="AD72" s="723"/>
      <c r="AE72" s="723"/>
      <c r="AF72" s="723">
        <v>79</v>
      </c>
      <c r="AG72" s="723"/>
      <c r="AH72" s="723"/>
      <c r="AI72" s="723"/>
      <c r="AJ72" s="723"/>
      <c r="AK72" s="723">
        <v>169</v>
      </c>
      <c r="AL72" s="723"/>
      <c r="AM72" s="723"/>
      <c r="AN72" s="723"/>
      <c r="AO72" s="723"/>
      <c r="AP72" s="723">
        <v>1011</v>
      </c>
      <c r="AQ72" s="723"/>
      <c r="AR72" s="723"/>
      <c r="AS72" s="723"/>
      <c r="AT72" s="723"/>
      <c r="AU72" s="723">
        <v>42</v>
      </c>
      <c r="AV72" s="723"/>
      <c r="AW72" s="723"/>
      <c r="AX72" s="723"/>
      <c r="AY72" s="723"/>
      <c r="AZ72" s="721"/>
      <c r="BA72" s="721"/>
      <c r="BB72" s="721"/>
      <c r="BC72" s="721"/>
      <c r="BD72" s="722"/>
      <c r="BE72" s="229"/>
      <c r="BF72" s="229"/>
      <c r="BG72" s="229"/>
      <c r="BH72" s="229"/>
      <c r="BI72" s="229"/>
      <c r="BJ72" s="229"/>
      <c r="BK72" s="229"/>
      <c r="BL72" s="229"/>
      <c r="BM72" s="229"/>
      <c r="BN72" s="229"/>
      <c r="BO72" s="229"/>
      <c r="BP72" s="229"/>
      <c r="BQ72" s="226">
        <v>66</v>
      </c>
      <c r="BR72" s="231"/>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18"/>
    </row>
    <row r="73" spans="1:131" ht="26.25" customHeight="1" x14ac:dyDescent="0.15">
      <c r="A73" s="226">
        <v>6</v>
      </c>
      <c r="B73" s="724" t="s">
        <v>554</v>
      </c>
      <c r="C73" s="725"/>
      <c r="D73" s="725"/>
      <c r="E73" s="725"/>
      <c r="F73" s="725"/>
      <c r="G73" s="725"/>
      <c r="H73" s="725"/>
      <c r="I73" s="725"/>
      <c r="J73" s="725"/>
      <c r="K73" s="725"/>
      <c r="L73" s="725"/>
      <c r="M73" s="725"/>
      <c r="N73" s="725"/>
      <c r="O73" s="725"/>
      <c r="P73" s="726"/>
      <c r="Q73" s="727">
        <v>100</v>
      </c>
      <c r="R73" s="723"/>
      <c r="S73" s="723"/>
      <c r="T73" s="723"/>
      <c r="U73" s="723"/>
      <c r="V73" s="723">
        <v>89</v>
      </c>
      <c r="W73" s="723"/>
      <c r="X73" s="723"/>
      <c r="Y73" s="723"/>
      <c r="Z73" s="723"/>
      <c r="AA73" s="723">
        <v>11</v>
      </c>
      <c r="AB73" s="723"/>
      <c r="AC73" s="723"/>
      <c r="AD73" s="723"/>
      <c r="AE73" s="723"/>
      <c r="AF73" s="723">
        <v>11</v>
      </c>
      <c r="AG73" s="723"/>
      <c r="AH73" s="723"/>
      <c r="AI73" s="723"/>
      <c r="AJ73" s="723"/>
      <c r="AK73" s="723" t="s">
        <v>565</v>
      </c>
      <c r="AL73" s="723"/>
      <c r="AM73" s="723"/>
      <c r="AN73" s="723"/>
      <c r="AO73" s="723"/>
      <c r="AP73" s="723" t="s">
        <v>565</v>
      </c>
      <c r="AQ73" s="723"/>
      <c r="AR73" s="723"/>
      <c r="AS73" s="723"/>
      <c r="AT73" s="723"/>
      <c r="AU73" s="723" t="s">
        <v>565</v>
      </c>
      <c r="AV73" s="723"/>
      <c r="AW73" s="723"/>
      <c r="AX73" s="723"/>
      <c r="AY73" s="723"/>
      <c r="AZ73" s="721"/>
      <c r="BA73" s="721"/>
      <c r="BB73" s="721"/>
      <c r="BC73" s="721"/>
      <c r="BD73" s="722"/>
      <c r="BE73" s="229"/>
      <c r="BF73" s="229"/>
      <c r="BG73" s="229"/>
      <c r="BH73" s="229"/>
      <c r="BI73" s="229"/>
      <c r="BJ73" s="229"/>
      <c r="BK73" s="229"/>
      <c r="BL73" s="229"/>
      <c r="BM73" s="229"/>
      <c r="BN73" s="229"/>
      <c r="BO73" s="229"/>
      <c r="BP73" s="229"/>
      <c r="BQ73" s="226">
        <v>67</v>
      </c>
      <c r="BR73" s="231"/>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18"/>
    </row>
    <row r="74" spans="1:131" ht="26.25" customHeight="1" x14ac:dyDescent="0.15">
      <c r="A74" s="226">
        <v>7</v>
      </c>
      <c r="B74" s="724" t="s">
        <v>555</v>
      </c>
      <c r="C74" s="725"/>
      <c r="D74" s="725"/>
      <c r="E74" s="725"/>
      <c r="F74" s="725"/>
      <c r="G74" s="725"/>
      <c r="H74" s="725"/>
      <c r="I74" s="725"/>
      <c r="J74" s="725"/>
      <c r="K74" s="725"/>
      <c r="L74" s="725"/>
      <c r="M74" s="725"/>
      <c r="N74" s="725"/>
      <c r="O74" s="725"/>
      <c r="P74" s="726"/>
      <c r="Q74" s="727">
        <v>5</v>
      </c>
      <c r="R74" s="723"/>
      <c r="S74" s="723"/>
      <c r="T74" s="723"/>
      <c r="U74" s="723"/>
      <c r="V74" s="723">
        <v>3</v>
      </c>
      <c r="W74" s="723"/>
      <c r="X74" s="723"/>
      <c r="Y74" s="723"/>
      <c r="Z74" s="723"/>
      <c r="AA74" s="723">
        <v>2</v>
      </c>
      <c r="AB74" s="723"/>
      <c r="AC74" s="723"/>
      <c r="AD74" s="723"/>
      <c r="AE74" s="723"/>
      <c r="AF74" s="723">
        <v>2</v>
      </c>
      <c r="AG74" s="723"/>
      <c r="AH74" s="723"/>
      <c r="AI74" s="723"/>
      <c r="AJ74" s="723"/>
      <c r="AK74" s="723" t="s">
        <v>565</v>
      </c>
      <c r="AL74" s="723"/>
      <c r="AM74" s="723"/>
      <c r="AN74" s="723"/>
      <c r="AO74" s="723"/>
      <c r="AP74" s="723" t="s">
        <v>565</v>
      </c>
      <c r="AQ74" s="723"/>
      <c r="AR74" s="723"/>
      <c r="AS74" s="723"/>
      <c r="AT74" s="723"/>
      <c r="AU74" s="723" t="s">
        <v>565</v>
      </c>
      <c r="AV74" s="723"/>
      <c r="AW74" s="723"/>
      <c r="AX74" s="723"/>
      <c r="AY74" s="723"/>
      <c r="AZ74" s="721"/>
      <c r="BA74" s="721"/>
      <c r="BB74" s="721"/>
      <c r="BC74" s="721"/>
      <c r="BD74" s="722"/>
      <c r="BE74" s="229"/>
      <c r="BF74" s="229"/>
      <c r="BG74" s="229"/>
      <c r="BH74" s="229"/>
      <c r="BI74" s="229"/>
      <c r="BJ74" s="229"/>
      <c r="BK74" s="229"/>
      <c r="BL74" s="229"/>
      <c r="BM74" s="229"/>
      <c r="BN74" s="229"/>
      <c r="BO74" s="229"/>
      <c r="BP74" s="229"/>
      <c r="BQ74" s="226">
        <v>68</v>
      </c>
      <c r="BR74" s="231"/>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18"/>
    </row>
    <row r="75" spans="1:131" ht="26.25" customHeight="1" x14ac:dyDescent="0.15">
      <c r="A75" s="226">
        <v>8</v>
      </c>
      <c r="B75" s="724" t="s">
        <v>556</v>
      </c>
      <c r="C75" s="725"/>
      <c r="D75" s="725"/>
      <c r="E75" s="725"/>
      <c r="F75" s="725"/>
      <c r="G75" s="725"/>
      <c r="H75" s="725"/>
      <c r="I75" s="725"/>
      <c r="J75" s="725"/>
      <c r="K75" s="725"/>
      <c r="L75" s="725"/>
      <c r="M75" s="725"/>
      <c r="N75" s="725"/>
      <c r="O75" s="725"/>
      <c r="P75" s="726"/>
      <c r="Q75" s="735">
        <v>182</v>
      </c>
      <c r="R75" s="736"/>
      <c r="S75" s="736"/>
      <c r="T75" s="736"/>
      <c r="U75" s="737"/>
      <c r="V75" s="738">
        <v>114</v>
      </c>
      <c r="W75" s="736"/>
      <c r="X75" s="736"/>
      <c r="Y75" s="736"/>
      <c r="Z75" s="737"/>
      <c r="AA75" s="738">
        <v>67</v>
      </c>
      <c r="AB75" s="736"/>
      <c r="AC75" s="736"/>
      <c r="AD75" s="736"/>
      <c r="AE75" s="737"/>
      <c r="AF75" s="738">
        <v>67</v>
      </c>
      <c r="AG75" s="736"/>
      <c r="AH75" s="736"/>
      <c r="AI75" s="736"/>
      <c r="AJ75" s="737"/>
      <c r="AK75" s="738" t="s">
        <v>565</v>
      </c>
      <c r="AL75" s="736"/>
      <c r="AM75" s="736"/>
      <c r="AN75" s="736"/>
      <c r="AO75" s="737"/>
      <c r="AP75" s="738" t="s">
        <v>565</v>
      </c>
      <c r="AQ75" s="736"/>
      <c r="AR75" s="736"/>
      <c r="AS75" s="736"/>
      <c r="AT75" s="737"/>
      <c r="AU75" s="738" t="s">
        <v>565</v>
      </c>
      <c r="AV75" s="736"/>
      <c r="AW75" s="736"/>
      <c r="AX75" s="736"/>
      <c r="AY75" s="737"/>
      <c r="AZ75" s="721"/>
      <c r="BA75" s="721"/>
      <c r="BB75" s="721"/>
      <c r="BC75" s="721"/>
      <c r="BD75" s="722"/>
      <c r="BE75" s="229"/>
      <c r="BF75" s="229"/>
      <c r="BG75" s="229"/>
      <c r="BH75" s="229"/>
      <c r="BI75" s="229"/>
      <c r="BJ75" s="229"/>
      <c r="BK75" s="229"/>
      <c r="BL75" s="229"/>
      <c r="BM75" s="229"/>
      <c r="BN75" s="229"/>
      <c r="BO75" s="229"/>
      <c r="BP75" s="229"/>
      <c r="BQ75" s="226">
        <v>69</v>
      </c>
      <c r="BR75" s="231"/>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18"/>
    </row>
    <row r="76" spans="1:131" ht="26.25" customHeight="1" x14ac:dyDescent="0.15">
      <c r="A76" s="226">
        <v>9</v>
      </c>
      <c r="B76" s="724" t="s">
        <v>557</v>
      </c>
      <c r="C76" s="725"/>
      <c r="D76" s="725"/>
      <c r="E76" s="725"/>
      <c r="F76" s="725"/>
      <c r="G76" s="725"/>
      <c r="H76" s="725"/>
      <c r="I76" s="725"/>
      <c r="J76" s="725"/>
      <c r="K76" s="725"/>
      <c r="L76" s="725"/>
      <c r="M76" s="725"/>
      <c r="N76" s="725"/>
      <c r="O76" s="725"/>
      <c r="P76" s="726"/>
      <c r="Q76" s="735">
        <v>2246</v>
      </c>
      <c r="R76" s="736"/>
      <c r="S76" s="736"/>
      <c r="T76" s="736"/>
      <c r="U76" s="737"/>
      <c r="V76" s="738">
        <v>2005</v>
      </c>
      <c r="W76" s="736"/>
      <c r="X76" s="736"/>
      <c r="Y76" s="736"/>
      <c r="Z76" s="737"/>
      <c r="AA76" s="738">
        <v>241</v>
      </c>
      <c r="AB76" s="736"/>
      <c r="AC76" s="736"/>
      <c r="AD76" s="736"/>
      <c r="AE76" s="737"/>
      <c r="AF76" s="738">
        <v>1867</v>
      </c>
      <c r="AG76" s="736"/>
      <c r="AH76" s="736"/>
      <c r="AI76" s="736"/>
      <c r="AJ76" s="737"/>
      <c r="AK76" s="738">
        <v>4</v>
      </c>
      <c r="AL76" s="736"/>
      <c r="AM76" s="736"/>
      <c r="AN76" s="736"/>
      <c r="AO76" s="737"/>
      <c r="AP76" s="738">
        <v>1185</v>
      </c>
      <c r="AQ76" s="736"/>
      <c r="AR76" s="736"/>
      <c r="AS76" s="736"/>
      <c r="AT76" s="737"/>
      <c r="AU76" s="738" t="s">
        <v>565</v>
      </c>
      <c r="AV76" s="736"/>
      <c r="AW76" s="736"/>
      <c r="AX76" s="736"/>
      <c r="AY76" s="737"/>
      <c r="AZ76" s="721" t="s">
        <v>558</v>
      </c>
      <c r="BA76" s="721"/>
      <c r="BB76" s="721"/>
      <c r="BC76" s="721"/>
      <c r="BD76" s="722"/>
      <c r="BE76" s="229"/>
      <c r="BF76" s="229"/>
      <c r="BG76" s="229"/>
      <c r="BH76" s="229"/>
      <c r="BI76" s="229"/>
      <c r="BJ76" s="229"/>
      <c r="BK76" s="229"/>
      <c r="BL76" s="229"/>
      <c r="BM76" s="229"/>
      <c r="BN76" s="229"/>
      <c r="BO76" s="229"/>
      <c r="BP76" s="229"/>
      <c r="BQ76" s="226">
        <v>70</v>
      </c>
      <c r="BR76" s="231"/>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18"/>
    </row>
    <row r="77" spans="1:131" ht="26.25" customHeight="1" x14ac:dyDescent="0.15">
      <c r="A77" s="226">
        <v>10</v>
      </c>
      <c r="B77" s="724" t="s">
        <v>559</v>
      </c>
      <c r="C77" s="725"/>
      <c r="D77" s="725"/>
      <c r="E77" s="725"/>
      <c r="F77" s="725"/>
      <c r="G77" s="725"/>
      <c r="H77" s="725"/>
      <c r="I77" s="725"/>
      <c r="J77" s="725"/>
      <c r="K77" s="725"/>
      <c r="L77" s="725"/>
      <c r="M77" s="725"/>
      <c r="N77" s="725"/>
      <c r="O77" s="725"/>
      <c r="P77" s="726"/>
      <c r="Q77" s="735">
        <v>2653</v>
      </c>
      <c r="R77" s="736"/>
      <c r="S77" s="736"/>
      <c r="T77" s="736"/>
      <c r="U77" s="737"/>
      <c r="V77" s="738">
        <v>2392</v>
      </c>
      <c r="W77" s="736"/>
      <c r="X77" s="736"/>
      <c r="Y77" s="736"/>
      <c r="Z77" s="737"/>
      <c r="AA77" s="738">
        <v>261</v>
      </c>
      <c r="AB77" s="736"/>
      <c r="AC77" s="736"/>
      <c r="AD77" s="736"/>
      <c r="AE77" s="737"/>
      <c r="AF77" s="738">
        <v>261</v>
      </c>
      <c r="AG77" s="736"/>
      <c r="AH77" s="736"/>
      <c r="AI77" s="736"/>
      <c r="AJ77" s="737"/>
      <c r="AK77" s="738" t="s">
        <v>564</v>
      </c>
      <c r="AL77" s="736"/>
      <c r="AM77" s="736"/>
      <c r="AN77" s="736"/>
      <c r="AO77" s="737"/>
      <c r="AP77" s="738" t="s">
        <v>564</v>
      </c>
      <c r="AQ77" s="736"/>
      <c r="AR77" s="736"/>
      <c r="AS77" s="736"/>
      <c r="AT77" s="737"/>
      <c r="AU77" s="738" t="s">
        <v>564</v>
      </c>
      <c r="AV77" s="736"/>
      <c r="AW77" s="736"/>
      <c r="AX77" s="736"/>
      <c r="AY77" s="737"/>
      <c r="AZ77" s="721"/>
      <c r="BA77" s="721"/>
      <c r="BB77" s="721"/>
      <c r="BC77" s="721"/>
      <c r="BD77" s="722"/>
      <c r="BE77" s="229"/>
      <c r="BF77" s="229"/>
      <c r="BG77" s="229"/>
      <c r="BH77" s="229"/>
      <c r="BI77" s="229"/>
      <c r="BJ77" s="229"/>
      <c r="BK77" s="229"/>
      <c r="BL77" s="229"/>
      <c r="BM77" s="229"/>
      <c r="BN77" s="229"/>
      <c r="BO77" s="229"/>
      <c r="BP77" s="229"/>
      <c r="BQ77" s="226">
        <v>71</v>
      </c>
      <c r="BR77" s="231"/>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18"/>
    </row>
    <row r="78" spans="1:131" ht="26.25" customHeight="1" x14ac:dyDescent="0.15">
      <c r="A78" s="226">
        <v>11</v>
      </c>
      <c r="B78" s="724" t="s">
        <v>560</v>
      </c>
      <c r="C78" s="725"/>
      <c r="D78" s="725"/>
      <c r="E78" s="725"/>
      <c r="F78" s="725"/>
      <c r="G78" s="725"/>
      <c r="H78" s="725"/>
      <c r="I78" s="725"/>
      <c r="J78" s="725"/>
      <c r="K78" s="725"/>
      <c r="L78" s="725"/>
      <c r="M78" s="725"/>
      <c r="N78" s="725"/>
      <c r="O78" s="725"/>
      <c r="P78" s="726"/>
      <c r="Q78" s="727">
        <v>1047955</v>
      </c>
      <c r="R78" s="723"/>
      <c r="S78" s="723"/>
      <c r="T78" s="723"/>
      <c r="U78" s="723"/>
      <c r="V78" s="723">
        <v>1016638</v>
      </c>
      <c r="W78" s="723"/>
      <c r="X78" s="723"/>
      <c r="Y78" s="723"/>
      <c r="Z78" s="723"/>
      <c r="AA78" s="723">
        <v>31318</v>
      </c>
      <c r="AB78" s="723"/>
      <c r="AC78" s="723"/>
      <c r="AD78" s="723"/>
      <c r="AE78" s="723"/>
      <c r="AF78" s="723">
        <v>31318</v>
      </c>
      <c r="AG78" s="723"/>
      <c r="AH78" s="723"/>
      <c r="AI78" s="723"/>
      <c r="AJ78" s="723"/>
      <c r="AK78" s="723">
        <v>1</v>
      </c>
      <c r="AL78" s="723"/>
      <c r="AM78" s="723"/>
      <c r="AN78" s="723"/>
      <c r="AO78" s="723"/>
      <c r="AP78" s="723" t="s">
        <v>564</v>
      </c>
      <c r="AQ78" s="723"/>
      <c r="AR78" s="723"/>
      <c r="AS78" s="723"/>
      <c r="AT78" s="723"/>
      <c r="AU78" s="723" t="s">
        <v>564</v>
      </c>
      <c r="AV78" s="723"/>
      <c r="AW78" s="723"/>
      <c r="AX78" s="723"/>
      <c r="AY78" s="723"/>
      <c r="AZ78" s="721"/>
      <c r="BA78" s="721"/>
      <c r="BB78" s="721"/>
      <c r="BC78" s="721"/>
      <c r="BD78" s="722"/>
      <c r="BE78" s="229"/>
      <c r="BF78" s="229"/>
      <c r="BG78" s="229"/>
      <c r="BH78" s="229"/>
      <c r="BI78" s="229"/>
      <c r="BJ78" s="218"/>
      <c r="BK78" s="218"/>
      <c r="BL78" s="218"/>
      <c r="BM78" s="218"/>
      <c r="BN78" s="218"/>
      <c r="BO78" s="229"/>
      <c r="BP78" s="229"/>
      <c r="BQ78" s="226">
        <v>72</v>
      </c>
      <c r="BR78" s="231"/>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18"/>
    </row>
    <row r="79" spans="1:131" ht="26.25" customHeight="1" x14ac:dyDescent="0.15">
      <c r="A79" s="226">
        <v>12</v>
      </c>
      <c r="B79" s="724"/>
      <c r="C79" s="725"/>
      <c r="D79" s="725"/>
      <c r="E79" s="725"/>
      <c r="F79" s="725"/>
      <c r="G79" s="725"/>
      <c r="H79" s="725"/>
      <c r="I79" s="725"/>
      <c r="J79" s="725"/>
      <c r="K79" s="725"/>
      <c r="L79" s="725"/>
      <c r="M79" s="725"/>
      <c r="N79" s="725"/>
      <c r="O79" s="725"/>
      <c r="P79" s="726"/>
      <c r="Q79" s="727"/>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1"/>
      <c r="BA79" s="721"/>
      <c r="BB79" s="721"/>
      <c r="BC79" s="721"/>
      <c r="BD79" s="722"/>
      <c r="BE79" s="229"/>
      <c r="BF79" s="229"/>
      <c r="BG79" s="229"/>
      <c r="BH79" s="229"/>
      <c r="BI79" s="229"/>
      <c r="BJ79" s="218"/>
      <c r="BK79" s="218"/>
      <c r="BL79" s="218"/>
      <c r="BM79" s="218"/>
      <c r="BN79" s="218"/>
      <c r="BO79" s="229"/>
      <c r="BP79" s="229"/>
      <c r="BQ79" s="226">
        <v>73</v>
      </c>
      <c r="BR79" s="231"/>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18"/>
    </row>
    <row r="80" spans="1:131" ht="26.25" customHeight="1" x14ac:dyDescent="0.15">
      <c r="A80" s="226">
        <v>13</v>
      </c>
      <c r="B80" s="724"/>
      <c r="C80" s="725"/>
      <c r="D80" s="725"/>
      <c r="E80" s="725"/>
      <c r="F80" s="725"/>
      <c r="G80" s="725"/>
      <c r="H80" s="725"/>
      <c r="I80" s="725"/>
      <c r="J80" s="725"/>
      <c r="K80" s="725"/>
      <c r="L80" s="725"/>
      <c r="M80" s="725"/>
      <c r="N80" s="725"/>
      <c r="O80" s="725"/>
      <c r="P80" s="726"/>
      <c r="Q80" s="727"/>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1"/>
      <c r="BA80" s="721"/>
      <c r="BB80" s="721"/>
      <c r="BC80" s="721"/>
      <c r="BD80" s="722"/>
      <c r="BE80" s="229"/>
      <c r="BF80" s="229"/>
      <c r="BG80" s="229"/>
      <c r="BH80" s="229"/>
      <c r="BI80" s="229"/>
      <c r="BJ80" s="229"/>
      <c r="BK80" s="229"/>
      <c r="BL80" s="229"/>
      <c r="BM80" s="229"/>
      <c r="BN80" s="229"/>
      <c r="BO80" s="229"/>
      <c r="BP80" s="229"/>
      <c r="BQ80" s="226">
        <v>74</v>
      </c>
      <c r="BR80" s="231"/>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18"/>
    </row>
    <row r="81" spans="1:131" ht="26.25" customHeight="1" x14ac:dyDescent="0.15">
      <c r="A81" s="226">
        <v>14</v>
      </c>
      <c r="B81" s="724"/>
      <c r="C81" s="725"/>
      <c r="D81" s="725"/>
      <c r="E81" s="725"/>
      <c r="F81" s="725"/>
      <c r="G81" s="725"/>
      <c r="H81" s="725"/>
      <c r="I81" s="725"/>
      <c r="J81" s="725"/>
      <c r="K81" s="725"/>
      <c r="L81" s="725"/>
      <c r="M81" s="725"/>
      <c r="N81" s="725"/>
      <c r="O81" s="725"/>
      <c r="P81" s="726"/>
      <c r="Q81" s="727"/>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1"/>
      <c r="BA81" s="721"/>
      <c r="BB81" s="721"/>
      <c r="BC81" s="721"/>
      <c r="BD81" s="722"/>
      <c r="BE81" s="229"/>
      <c r="BF81" s="229"/>
      <c r="BG81" s="229"/>
      <c r="BH81" s="229"/>
      <c r="BI81" s="229"/>
      <c r="BJ81" s="229"/>
      <c r="BK81" s="229"/>
      <c r="BL81" s="229"/>
      <c r="BM81" s="229"/>
      <c r="BN81" s="229"/>
      <c r="BO81" s="229"/>
      <c r="BP81" s="229"/>
      <c r="BQ81" s="226">
        <v>75</v>
      </c>
      <c r="BR81" s="231"/>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18"/>
    </row>
    <row r="82" spans="1:131" ht="26.25" customHeight="1" x14ac:dyDescent="0.15">
      <c r="A82" s="226">
        <v>15</v>
      </c>
      <c r="B82" s="724"/>
      <c r="C82" s="725"/>
      <c r="D82" s="725"/>
      <c r="E82" s="725"/>
      <c r="F82" s="725"/>
      <c r="G82" s="725"/>
      <c r="H82" s="725"/>
      <c r="I82" s="725"/>
      <c r="J82" s="725"/>
      <c r="K82" s="725"/>
      <c r="L82" s="725"/>
      <c r="M82" s="725"/>
      <c r="N82" s="725"/>
      <c r="O82" s="725"/>
      <c r="P82" s="726"/>
      <c r="Q82" s="727"/>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1"/>
      <c r="BA82" s="721"/>
      <c r="BB82" s="721"/>
      <c r="BC82" s="721"/>
      <c r="BD82" s="722"/>
      <c r="BE82" s="229"/>
      <c r="BF82" s="229"/>
      <c r="BG82" s="229"/>
      <c r="BH82" s="229"/>
      <c r="BI82" s="229"/>
      <c r="BJ82" s="229"/>
      <c r="BK82" s="229"/>
      <c r="BL82" s="229"/>
      <c r="BM82" s="229"/>
      <c r="BN82" s="229"/>
      <c r="BO82" s="229"/>
      <c r="BP82" s="229"/>
      <c r="BQ82" s="226">
        <v>76</v>
      </c>
      <c r="BR82" s="231"/>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18"/>
    </row>
    <row r="83" spans="1:131" ht="26.25" customHeight="1" x14ac:dyDescent="0.15">
      <c r="A83" s="226">
        <v>16</v>
      </c>
      <c r="B83" s="724"/>
      <c r="C83" s="725"/>
      <c r="D83" s="725"/>
      <c r="E83" s="725"/>
      <c r="F83" s="725"/>
      <c r="G83" s="725"/>
      <c r="H83" s="725"/>
      <c r="I83" s="725"/>
      <c r="J83" s="725"/>
      <c r="K83" s="725"/>
      <c r="L83" s="725"/>
      <c r="M83" s="725"/>
      <c r="N83" s="725"/>
      <c r="O83" s="725"/>
      <c r="P83" s="726"/>
      <c r="Q83" s="727"/>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1"/>
      <c r="BA83" s="721"/>
      <c r="BB83" s="721"/>
      <c r="BC83" s="721"/>
      <c r="BD83" s="722"/>
      <c r="BE83" s="229"/>
      <c r="BF83" s="229"/>
      <c r="BG83" s="229"/>
      <c r="BH83" s="229"/>
      <c r="BI83" s="229"/>
      <c r="BJ83" s="229"/>
      <c r="BK83" s="229"/>
      <c r="BL83" s="229"/>
      <c r="BM83" s="229"/>
      <c r="BN83" s="229"/>
      <c r="BO83" s="229"/>
      <c r="BP83" s="229"/>
      <c r="BQ83" s="226">
        <v>77</v>
      </c>
      <c r="BR83" s="231"/>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18"/>
    </row>
    <row r="84" spans="1:131" ht="26.25" customHeight="1" x14ac:dyDescent="0.15">
      <c r="A84" s="226">
        <v>17</v>
      </c>
      <c r="B84" s="724"/>
      <c r="C84" s="725"/>
      <c r="D84" s="725"/>
      <c r="E84" s="725"/>
      <c r="F84" s="725"/>
      <c r="G84" s="725"/>
      <c r="H84" s="725"/>
      <c r="I84" s="725"/>
      <c r="J84" s="725"/>
      <c r="K84" s="725"/>
      <c r="L84" s="725"/>
      <c r="M84" s="725"/>
      <c r="N84" s="725"/>
      <c r="O84" s="725"/>
      <c r="P84" s="726"/>
      <c r="Q84" s="727"/>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1"/>
      <c r="BA84" s="721"/>
      <c r="BB84" s="721"/>
      <c r="BC84" s="721"/>
      <c r="BD84" s="722"/>
      <c r="BE84" s="229"/>
      <c r="BF84" s="229"/>
      <c r="BG84" s="229"/>
      <c r="BH84" s="229"/>
      <c r="BI84" s="229"/>
      <c r="BJ84" s="229"/>
      <c r="BK84" s="229"/>
      <c r="BL84" s="229"/>
      <c r="BM84" s="229"/>
      <c r="BN84" s="229"/>
      <c r="BO84" s="229"/>
      <c r="BP84" s="229"/>
      <c r="BQ84" s="226">
        <v>78</v>
      </c>
      <c r="BR84" s="231"/>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18"/>
    </row>
    <row r="85" spans="1:131" ht="26.25" customHeight="1" x14ac:dyDescent="0.15">
      <c r="A85" s="226">
        <v>18</v>
      </c>
      <c r="B85" s="724"/>
      <c r="C85" s="725"/>
      <c r="D85" s="725"/>
      <c r="E85" s="725"/>
      <c r="F85" s="725"/>
      <c r="G85" s="725"/>
      <c r="H85" s="725"/>
      <c r="I85" s="725"/>
      <c r="J85" s="725"/>
      <c r="K85" s="725"/>
      <c r="L85" s="725"/>
      <c r="M85" s="725"/>
      <c r="N85" s="725"/>
      <c r="O85" s="725"/>
      <c r="P85" s="726"/>
      <c r="Q85" s="727"/>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1"/>
      <c r="BA85" s="721"/>
      <c r="BB85" s="721"/>
      <c r="BC85" s="721"/>
      <c r="BD85" s="722"/>
      <c r="BE85" s="229"/>
      <c r="BF85" s="229"/>
      <c r="BG85" s="229"/>
      <c r="BH85" s="229"/>
      <c r="BI85" s="229"/>
      <c r="BJ85" s="229"/>
      <c r="BK85" s="229"/>
      <c r="BL85" s="229"/>
      <c r="BM85" s="229"/>
      <c r="BN85" s="229"/>
      <c r="BO85" s="229"/>
      <c r="BP85" s="229"/>
      <c r="BQ85" s="226">
        <v>79</v>
      </c>
      <c r="BR85" s="231"/>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18"/>
    </row>
    <row r="86" spans="1:131" ht="26.25" customHeight="1" x14ac:dyDescent="0.15">
      <c r="A86" s="226">
        <v>19</v>
      </c>
      <c r="B86" s="724"/>
      <c r="C86" s="725"/>
      <c r="D86" s="725"/>
      <c r="E86" s="725"/>
      <c r="F86" s="725"/>
      <c r="G86" s="725"/>
      <c r="H86" s="725"/>
      <c r="I86" s="725"/>
      <c r="J86" s="725"/>
      <c r="K86" s="725"/>
      <c r="L86" s="725"/>
      <c r="M86" s="725"/>
      <c r="N86" s="725"/>
      <c r="O86" s="725"/>
      <c r="P86" s="726"/>
      <c r="Q86" s="727"/>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1"/>
      <c r="BA86" s="721"/>
      <c r="BB86" s="721"/>
      <c r="BC86" s="721"/>
      <c r="BD86" s="722"/>
      <c r="BE86" s="229"/>
      <c r="BF86" s="229"/>
      <c r="BG86" s="229"/>
      <c r="BH86" s="229"/>
      <c r="BI86" s="229"/>
      <c r="BJ86" s="229"/>
      <c r="BK86" s="229"/>
      <c r="BL86" s="229"/>
      <c r="BM86" s="229"/>
      <c r="BN86" s="229"/>
      <c r="BO86" s="229"/>
      <c r="BP86" s="229"/>
      <c r="BQ86" s="226">
        <v>80</v>
      </c>
      <c r="BR86" s="231"/>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18"/>
    </row>
    <row r="88" spans="1:131" ht="26.25" customHeight="1" thickBot="1" x14ac:dyDescent="0.2">
      <c r="A88" s="228" t="s">
        <v>377</v>
      </c>
      <c r="B88" s="807" t="s">
        <v>402</v>
      </c>
      <c r="C88" s="808"/>
      <c r="D88" s="808"/>
      <c r="E88" s="808"/>
      <c r="F88" s="808"/>
      <c r="G88" s="808"/>
      <c r="H88" s="808"/>
      <c r="I88" s="808"/>
      <c r="J88" s="808"/>
      <c r="K88" s="808"/>
      <c r="L88" s="808"/>
      <c r="M88" s="808"/>
      <c r="N88" s="808"/>
      <c r="O88" s="808"/>
      <c r="P88" s="809"/>
      <c r="Q88" s="854"/>
      <c r="R88" s="855"/>
      <c r="S88" s="855"/>
      <c r="T88" s="855"/>
      <c r="U88" s="855"/>
      <c r="V88" s="855"/>
      <c r="W88" s="855"/>
      <c r="X88" s="855"/>
      <c r="Y88" s="855"/>
      <c r="Z88" s="855"/>
      <c r="AA88" s="855"/>
      <c r="AB88" s="855"/>
      <c r="AC88" s="855"/>
      <c r="AD88" s="855"/>
      <c r="AE88" s="855"/>
      <c r="AF88" s="858">
        <v>35533</v>
      </c>
      <c r="AG88" s="858"/>
      <c r="AH88" s="858"/>
      <c r="AI88" s="858"/>
      <c r="AJ88" s="858"/>
      <c r="AK88" s="855"/>
      <c r="AL88" s="855"/>
      <c r="AM88" s="855"/>
      <c r="AN88" s="855"/>
      <c r="AO88" s="855"/>
      <c r="AP88" s="858">
        <v>4368</v>
      </c>
      <c r="AQ88" s="858"/>
      <c r="AR88" s="858"/>
      <c r="AS88" s="858"/>
      <c r="AT88" s="858"/>
      <c r="AU88" s="858">
        <v>733</v>
      </c>
      <c r="AV88" s="858"/>
      <c r="AW88" s="858"/>
      <c r="AX88" s="858"/>
      <c r="AY88" s="858"/>
      <c r="AZ88" s="863"/>
      <c r="BA88" s="863"/>
      <c r="BB88" s="863"/>
      <c r="BC88" s="863"/>
      <c r="BD88" s="864"/>
      <c r="BE88" s="229"/>
      <c r="BF88" s="229"/>
      <c r="BG88" s="229"/>
      <c r="BH88" s="229"/>
      <c r="BI88" s="229"/>
      <c r="BJ88" s="229"/>
      <c r="BK88" s="229"/>
      <c r="BL88" s="229"/>
      <c r="BM88" s="229"/>
      <c r="BN88" s="229"/>
      <c r="BO88" s="229"/>
      <c r="BP88" s="229"/>
      <c r="BQ88" s="226">
        <v>82</v>
      </c>
      <c r="BR88" s="231"/>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07" t="s">
        <v>403</v>
      </c>
      <c r="BS102" s="808"/>
      <c r="BT102" s="808"/>
      <c r="BU102" s="808"/>
      <c r="BV102" s="808"/>
      <c r="BW102" s="808"/>
      <c r="BX102" s="808"/>
      <c r="BY102" s="808"/>
      <c r="BZ102" s="808"/>
      <c r="CA102" s="808"/>
      <c r="CB102" s="808"/>
      <c r="CC102" s="808"/>
      <c r="CD102" s="808"/>
      <c r="CE102" s="808"/>
      <c r="CF102" s="808"/>
      <c r="CG102" s="809"/>
      <c r="CH102" s="887"/>
      <c r="CI102" s="888"/>
      <c r="CJ102" s="888"/>
      <c r="CK102" s="888"/>
      <c r="CL102" s="889"/>
      <c r="CM102" s="887"/>
      <c r="CN102" s="888"/>
      <c r="CO102" s="888"/>
      <c r="CP102" s="888"/>
      <c r="CQ102" s="889"/>
      <c r="CR102" s="890"/>
      <c r="CS102" s="866"/>
      <c r="CT102" s="866"/>
      <c r="CU102" s="866"/>
      <c r="CV102" s="891"/>
      <c r="CW102" s="890"/>
      <c r="CX102" s="866"/>
      <c r="CY102" s="866"/>
      <c r="CZ102" s="866"/>
      <c r="DA102" s="891"/>
      <c r="DB102" s="890"/>
      <c r="DC102" s="866"/>
      <c r="DD102" s="866"/>
      <c r="DE102" s="866"/>
      <c r="DF102" s="891"/>
      <c r="DG102" s="890"/>
      <c r="DH102" s="866"/>
      <c r="DI102" s="866"/>
      <c r="DJ102" s="866"/>
      <c r="DK102" s="891"/>
      <c r="DL102" s="890"/>
      <c r="DM102" s="866"/>
      <c r="DN102" s="866"/>
      <c r="DO102" s="866"/>
      <c r="DP102" s="891"/>
      <c r="DQ102" s="890"/>
      <c r="DR102" s="866"/>
      <c r="DS102" s="866"/>
      <c r="DT102" s="866"/>
      <c r="DU102" s="891"/>
      <c r="DV102" s="807"/>
      <c r="DW102" s="808"/>
      <c r="DX102" s="808"/>
      <c r="DY102" s="808"/>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7468</v>
      </c>
      <c r="AB110" s="900"/>
      <c r="AC110" s="900"/>
      <c r="AD110" s="900"/>
      <c r="AE110" s="901"/>
      <c r="AF110" s="902">
        <v>7460</v>
      </c>
      <c r="AG110" s="900"/>
      <c r="AH110" s="900"/>
      <c r="AI110" s="900"/>
      <c r="AJ110" s="901"/>
      <c r="AK110" s="902">
        <v>7453</v>
      </c>
      <c r="AL110" s="900"/>
      <c r="AM110" s="900"/>
      <c r="AN110" s="900"/>
      <c r="AO110" s="901"/>
      <c r="AP110" s="903">
        <v>0.2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110296</v>
      </c>
      <c r="BR110" s="931"/>
      <c r="BS110" s="931"/>
      <c r="BT110" s="931"/>
      <c r="BU110" s="931"/>
      <c r="BV110" s="931">
        <v>102944</v>
      </c>
      <c r="BW110" s="931"/>
      <c r="BX110" s="931"/>
      <c r="BY110" s="931"/>
      <c r="BZ110" s="931"/>
      <c r="CA110" s="931">
        <v>95592</v>
      </c>
      <c r="CB110" s="931"/>
      <c r="CC110" s="931"/>
      <c r="CD110" s="931"/>
      <c r="CE110" s="931"/>
      <c r="CF110" s="944">
        <v>2</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22500</v>
      </c>
      <c r="BR111" s="926"/>
      <c r="BS111" s="926"/>
      <c r="BT111" s="926"/>
      <c r="BU111" s="926"/>
      <c r="BV111" s="926">
        <v>7500</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29889</v>
      </c>
      <c r="BR112" s="926"/>
      <c r="BS112" s="926"/>
      <c r="BT112" s="926"/>
      <c r="BU112" s="926"/>
      <c r="BV112" s="926">
        <v>13901</v>
      </c>
      <c r="BW112" s="926"/>
      <c r="BX112" s="926"/>
      <c r="BY112" s="926"/>
      <c r="BZ112" s="926"/>
      <c r="CA112" s="926">
        <v>3131</v>
      </c>
      <c r="CB112" s="926"/>
      <c r="CC112" s="926"/>
      <c r="CD112" s="926"/>
      <c r="CE112" s="926"/>
      <c r="CF112" s="920">
        <v>0.1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25395</v>
      </c>
      <c r="AB113" s="938"/>
      <c r="AC113" s="938"/>
      <c r="AD113" s="938"/>
      <c r="AE113" s="939"/>
      <c r="AF113" s="940">
        <v>23961</v>
      </c>
      <c r="AG113" s="938"/>
      <c r="AH113" s="938"/>
      <c r="AI113" s="938"/>
      <c r="AJ113" s="939"/>
      <c r="AK113" s="940">
        <v>13181</v>
      </c>
      <c r="AL113" s="938"/>
      <c r="AM113" s="938"/>
      <c r="AN113" s="938"/>
      <c r="AO113" s="939"/>
      <c r="AP113" s="941">
        <v>0.3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65126</v>
      </c>
      <c r="BR113" s="926"/>
      <c r="BS113" s="926"/>
      <c r="BT113" s="926"/>
      <c r="BU113" s="926"/>
      <c r="BV113" s="926">
        <v>289251</v>
      </c>
      <c r="BW113" s="926"/>
      <c r="BX113" s="926"/>
      <c r="BY113" s="926"/>
      <c r="BZ113" s="926"/>
      <c r="CA113" s="926">
        <v>732971</v>
      </c>
      <c r="CB113" s="926"/>
      <c r="CC113" s="926"/>
      <c r="CD113" s="926"/>
      <c r="CE113" s="926"/>
      <c r="CF113" s="920">
        <v>15.3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7250</v>
      </c>
      <c r="AB114" s="959"/>
      <c r="AC114" s="959"/>
      <c r="AD114" s="959"/>
      <c r="AE114" s="960"/>
      <c r="AF114" s="961">
        <v>7267</v>
      </c>
      <c r="AG114" s="959"/>
      <c r="AH114" s="959"/>
      <c r="AI114" s="959"/>
      <c r="AJ114" s="960"/>
      <c r="AK114" s="961">
        <v>10097</v>
      </c>
      <c r="AL114" s="959"/>
      <c r="AM114" s="959"/>
      <c r="AN114" s="959"/>
      <c r="AO114" s="960"/>
      <c r="AP114" s="962">
        <v>0.2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287676</v>
      </c>
      <c r="BR114" s="926"/>
      <c r="BS114" s="926"/>
      <c r="BT114" s="926"/>
      <c r="BU114" s="926"/>
      <c r="BV114" s="926">
        <v>256688</v>
      </c>
      <c r="BW114" s="926"/>
      <c r="BX114" s="926"/>
      <c r="BY114" s="926"/>
      <c r="BZ114" s="926"/>
      <c r="CA114" s="926">
        <v>212162</v>
      </c>
      <c r="CB114" s="926"/>
      <c r="CC114" s="926"/>
      <c r="CD114" s="926"/>
      <c r="CE114" s="926"/>
      <c r="CF114" s="920">
        <v>4.4000000000000004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21460</v>
      </c>
      <c r="AB115" s="938"/>
      <c r="AC115" s="938"/>
      <c r="AD115" s="938"/>
      <c r="AE115" s="939"/>
      <c r="AF115" s="940">
        <v>15190</v>
      </c>
      <c r="AG115" s="938"/>
      <c r="AH115" s="938"/>
      <c r="AI115" s="938"/>
      <c r="AJ115" s="939"/>
      <c r="AK115" s="940">
        <v>7521</v>
      </c>
      <c r="AL115" s="938"/>
      <c r="AM115" s="938"/>
      <c r="AN115" s="938"/>
      <c r="AO115" s="939"/>
      <c r="AP115" s="941">
        <v>0.2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22500</v>
      </c>
      <c r="DH116" s="959"/>
      <c r="DI116" s="959"/>
      <c r="DJ116" s="959"/>
      <c r="DK116" s="960"/>
      <c r="DL116" s="961">
        <v>7500</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61573</v>
      </c>
      <c r="AB117" s="979"/>
      <c r="AC117" s="979"/>
      <c r="AD117" s="979"/>
      <c r="AE117" s="980"/>
      <c r="AF117" s="981">
        <v>53878</v>
      </c>
      <c r="AG117" s="979"/>
      <c r="AH117" s="979"/>
      <c r="AI117" s="979"/>
      <c r="AJ117" s="980"/>
      <c r="AK117" s="981">
        <v>38252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515487</v>
      </c>
      <c r="BR119" s="1000"/>
      <c r="BS119" s="1000"/>
      <c r="BT119" s="1000"/>
      <c r="BU119" s="1000"/>
      <c r="BV119" s="1000">
        <v>670284</v>
      </c>
      <c r="BW119" s="1000"/>
      <c r="BX119" s="1000"/>
      <c r="BY119" s="1000"/>
      <c r="BZ119" s="1000"/>
      <c r="CA119" s="1000">
        <v>1043856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7628204</v>
      </c>
      <c r="BR120" s="931"/>
      <c r="BS120" s="931"/>
      <c r="BT120" s="931"/>
      <c r="BU120" s="931"/>
      <c r="BV120" s="931">
        <v>8219296</v>
      </c>
      <c r="BW120" s="931"/>
      <c r="BX120" s="931"/>
      <c r="BY120" s="931"/>
      <c r="BZ120" s="931"/>
      <c r="CA120" s="931">
        <v>8449555</v>
      </c>
      <c r="CB120" s="931"/>
      <c r="CC120" s="931"/>
      <c r="CD120" s="931"/>
      <c r="CE120" s="931"/>
      <c r="CF120" s="944">
        <v>175.8</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13901</v>
      </c>
      <c r="DM120" s="931"/>
      <c r="DN120" s="931"/>
      <c r="DO120" s="931"/>
      <c r="DP120" s="931"/>
      <c r="DQ120" s="931">
        <v>3131</v>
      </c>
      <c r="DR120" s="931"/>
      <c r="DS120" s="931"/>
      <c r="DT120" s="931"/>
      <c r="DU120" s="931"/>
      <c r="DV120" s="932">
        <v>0.1</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390648</v>
      </c>
      <c r="BR122" s="1000"/>
      <c r="BS122" s="1000"/>
      <c r="BT122" s="1000"/>
      <c r="BU122" s="1000"/>
      <c r="BV122" s="1000">
        <v>452701</v>
      </c>
      <c r="BW122" s="1000"/>
      <c r="BX122" s="1000"/>
      <c r="BY122" s="1000"/>
      <c r="BZ122" s="1000"/>
      <c r="CA122" s="1000">
        <v>663094</v>
      </c>
      <c r="CB122" s="1000"/>
      <c r="CC122" s="1000"/>
      <c r="CD122" s="1000"/>
      <c r="CE122" s="1000"/>
      <c r="CF122" s="1017">
        <v>13.8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21460</v>
      </c>
      <c r="AB123" s="959"/>
      <c r="AC123" s="959"/>
      <c r="AD123" s="959"/>
      <c r="AE123" s="960"/>
      <c r="AF123" s="961">
        <v>15190</v>
      </c>
      <c r="AG123" s="959"/>
      <c r="AH123" s="959"/>
      <c r="AI123" s="959"/>
      <c r="AJ123" s="960"/>
      <c r="AK123" s="961">
        <v>7521</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8018852</v>
      </c>
      <c r="BR123" s="1031"/>
      <c r="BS123" s="1031"/>
      <c r="BT123" s="1031"/>
      <c r="BU123" s="1031"/>
      <c r="BV123" s="1031">
        <v>8671997</v>
      </c>
      <c r="BW123" s="1031"/>
      <c r="BX123" s="1031"/>
      <c r="BY123" s="1031"/>
      <c r="BZ123" s="1031"/>
      <c r="CA123" s="1031">
        <v>9112649</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29889</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58"/>
      <c r="CR128" s="758"/>
      <c r="CS128" s="758"/>
      <c r="CT128" s="758"/>
      <c r="CU128" s="758"/>
      <c r="CV128" s="758"/>
      <c r="CW128" s="758"/>
      <c r="CX128" s="758"/>
      <c r="CY128" s="758"/>
      <c r="CZ128" s="758"/>
      <c r="DA128" s="758"/>
      <c r="DB128" s="758"/>
      <c r="DC128" s="758"/>
      <c r="DD128" s="758"/>
      <c r="DE128" s="758"/>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4771035</v>
      </c>
      <c r="AB129" s="959"/>
      <c r="AC129" s="959"/>
      <c r="AD129" s="959"/>
      <c r="AE129" s="960"/>
      <c r="AF129" s="961">
        <v>4607500</v>
      </c>
      <c r="AG129" s="959"/>
      <c r="AH129" s="959"/>
      <c r="AI129" s="959"/>
      <c r="AJ129" s="960"/>
      <c r="AK129" s="961">
        <v>4872371</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94887</v>
      </c>
      <c r="AB130" s="959"/>
      <c r="AC130" s="959"/>
      <c r="AD130" s="959"/>
      <c r="AE130" s="960"/>
      <c r="AF130" s="961">
        <v>82822</v>
      </c>
      <c r="AG130" s="959"/>
      <c r="AH130" s="959"/>
      <c r="AI130" s="959"/>
      <c r="AJ130" s="960"/>
      <c r="AK130" s="961">
        <v>66106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4676148</v>
      </c>
      <c r="AB131" s="986"/>
      <c r="AC131" s="986"/>
      <c r="AD131" s="986"/>
      <c r="AE131" s="987"/>
      <c r="AF131" s="985">
        <v>4524678</v>
      </c>
      <c r="AG131" s="986"/>
      <c r="AH131" s="986"/>
      <c r="AI131" s="986"/>
      <c r="AJ131" s="987"/>
      <c r="AK131" s="985">
        <v>4806265</v>
      </c>
      <c r="AL131" s="986"/>
      <c r="AM131" s="986"/>
      <c r="AN131" s="986"/>
      <c r="AO131" s="987"/>
      <c r="AP131" s="1110"/>
      <c r="AQ131" s="1111"/>
      <c r="AR131" s="1111"/>
      <c r="AS131" s="1111"/>
      <c r="AT131" s="1112"/>
      <c r="AU131" s="221"/>
      <c r="AV131" s="221"/>
      <c r="AW131" s="221"/>
      <c r="AX131" s="1083" t="s">
        <v>473</v>
      </c>
      <c r="AY131" s="758"/>
      <c r="AZ131" s="758"/>
      <c r="BA131" s="758"/>
      <c r="BB131" s="758"/>
      <c r="BC131" s="758"/>
      <c r="BD131" s="758"/>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-0.71242398699999998</v>
      </c>
      <c r="AB132" s="1097"/>
      <c r="AC132" s="1097"/>
      <c r="AD132" s="1097"/>
      <c r="AE132" s="1098"/>
      <c r="AF132" s="1099">
        <v>-0.63969192900000005</v>
      </c>
      <c r="AG132" s="1097"/>
      <c r="AH132" s="1097"/>
      <c r="AI132" s="1097"/>
      <c r="AJ132" s="1098"/>
      <c r="AK132" s="1099">
        <v>-0.579535252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-0.8</v>
      </c>
      <c r="AB133" s="1080"/>
      <c r="AC133" s="1080"/>
      <c r="AD133" s="1080"/>
      <c r="AE133" s="1081"/>
      <c r="AF133" s="1079">
        <v>-0.6</v>
      </c>
      <c r="AG133" s="1080"/>
      <c r="AH133" s="1080"/>
      <c r="AI133" s="1080"/>
      <c r="AJ133" s="1081"/>
      <c r="AK133" s="1079">
        <v>-0.6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CtQMmHW9rOLOaEwWr2A3Sw2AqISYM+HWKedL0M+BxDfgzDzhhMpifCe7sTGcgDLSfMH1uFFZlgaS+B4bkfjoQ==" saltValue="QRAgEq1PZxh8UfJDP/0z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BS78:CG78"/>
    <mergeCell ref="CH78:CL78"/>
    <mergeCell ref="CM78:CQ78"/>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DV74:DZ74"/>
    <mergeCell ref="CR74:CV74"/>
    <mergeCell ref="CW74:DA74"/>
    <mergeCell ref="DB74:DF74"/>
    <mergeCell ref="DG74:DK74"/>
    <mergeCell ref="DL74:DP74"/>
    <mergeCell ref="DQ74:DU74"/>
    <mergeCell ref="BS74:CG74"/>
    <mergeCell ref="CH74:CL74"/>
    <mergeCell ref="CM74:CQ74"/>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0:DZ70"/>
    <mergeCell ref="CR70:CV70"/>
    <mergeCell ref="CW70:DA70"/>
    <mergeCell ref="DB70:DF70"/>
    <mergeCell ref="DG70:DK70"/>
    <mergeCell ref="DL70:DP70"/>
    <mergeCell ref="DQ70:DU70"/>
    <mergeCell ref="BS70:CG70"/>
    <mergeCell ref="CH70:CL70"/>
    <mergeCell ref="CM70:CQ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76:P76"/>
    <mergeCell ref="B75:P75"/>
    <mergeCell ref="B74:P74"/>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Q8:U8"/>
    <mergeCell ref="V8:Z8"/>
    <mergeCell ref="AA8:AE8"/>
    <mergeCell ref="AF8:AJ8"/>
    <mergeCell ref="AK8:AO8"/>
    <mergeCell ref="AP8:AT8"/>
    <mergeCell ref="DL7:DP7"/>
    <mergeCell ref="DQ7:DU7"/>
    <mergeCell ref="DV7:DZ7"/>
    <mergeCell ref="B8:P8"/>
    <mergeCell ref="CH7:CL7"/>
    <mergeCell ref="CM7:CQ7"/>
    <mergeCell ref="CR7:CV7"/>
    <mergeCell ref="AF73:AJ73"/>
    <mergeCell ref="AK73:AO73"/>
    <mergeCell ref="AP73:AT73"/>
    <mergeCell ref="AU73:AY73"/>
    <mergeCell ref="B77:P77"/>
    <mergeCell ref="Q77:U77"/>
    <mergeCell ref="V77:Z77"/>
    <mergeCell ref="AA77:AE77"/>
    <mergeCell ref="AF77:AJ77"/>
    <mergeCell ref="AK77:AO77"/>
    <mergeCell ref="AP77:AT77"/>
    <mergeCell ref="AU77:AY77"/>
    <mergeCell ref="AZ77:BD77"/>
    <mergeCell ref="Q74:U74"/>
    <mergeCell ref="V74:Z74"/>
    <mergeCell ref="AA74:AE74"/>
    <mergeCell ref="AF74:AJ74"/>
    <mergeCell ref="AK74:AO74"/>
    <mergeCell ref="Q76:U76"/>
    <mergeCell ref="V76:Z76"/>
    <mergeCell ref="AA76:AE76"/>
    <mergeCell ref="AF76:AJ76"/>
    <mergeCell ref="AK76:AO76"/>
    <mergeCell ref="Q75:U75"/>
    <mergeCell ref="V75:Z75"/>
    <mergeCell ref="AA75:AE75"/>
    <mergeCell ref="AF75:AJ75"/>
    <mergeCell ref="AK75:AO75"/>
    <mergeCell ref="AP75:AT75"/>
    <mergeCell ref="AU75:AY75"/>
    <mergeCell ref="AP76:AT76"/>
    <mergeCell ref="AU76:AY76"/>
    <mergeCell ref="B68:P68"/>
    <mergeCell ref="Q68:U68"/>
    <mergeCell ref="V68:Z68"/>
    <mergeCell ref="AA68:AE68"/>
    <mergeCell ref="AF68:AJ68"/>
    <mergeCell ref="AK68:AO68"/>
    <mergeCell ref="AP68:AT68"/>
    <mergeCell ref="AU68:AY68"/>
    <mergeCell ref="AZ68:BD68"/>
    <mergeCell ref="AU71:AY71"/>
    <mergeCell ref="AZ71:BD71"/>
    <mergeCell ref="AU72:AY72"/>
    <mergeCell ref="AZ72:BD72"/>
    <mergeCell ref="B73:P73"/>
    <mergeCell ref="B72:P72"/>
    <mergeCell ref="B71:P71"/>
    <mergeCell ref="B70:P70"/>
    <mergeCell ref="B69:P69"/>
    <mergeCell ref="AU69:AY69"/>
    <mergeCell ref="AZ69:BD69"/>
    <mergeCell ref="AP70:AT70"/>
    <mergeCell ref="AU70:AY70"/>
    <mergeCell ref="AZ70:BD70"/>
    <mergeCell ref="Q70:U70"/>
    <mergeCell ref="V70:Z70"/>
    <mergeCell ref="AA70:AE70"/>
    <mergeCell ref="AF70:AJ70"/>
    <mergeCell ref="AK70:AO70"/>
    <mergeCell ref="Q69:U69"/>
    <mergeCell ref="V69:Z69"/>
    <mergeCell ref="AA69:AE69"/>
    <mergeCell ref="AF69:AJ69"/>
    <mergeCell ref="AZ73:BD73"/>
    <mergeCell ref="AP74:AT74"/>
    <mergeCell ref="AU74:AY74"/>
    <mergeCell ref="AZ74:BD74"/>
    <mergeCell ref="AZ75:BD75"/>
    <mergeCell ref="AZ76:BD76"/>
    <mergeCell ref="AP78:AT78"/>
    <mergeCell ref="AU78:AY78"/>
    <mergeCell ref="AZ78:BD78"/>
    <mergeCell ref="B78:P78"/>
    <mergeCell ref="Q78:U78"/>
    <mergeCell ref="V78:Z78"/>
    <mergeCell ref="AA78:AE78"/>
    <mergeCell ref="AF78:AJ78"/>
    <mergeCell ref="AK78:AO78"/>
    <mergeCell ref="AP69:AT69"/>
    <mergeCell ref="Q71:U71"/>
    <mergeCell ref="V71:Z71"/>
    <mergeCell ref="AA71:AE71"/>
    <mergeCell ref="AF71:AJ71"/>
    <mergeCell ref="AK71:AO71"/>
    <mergeCell ref="AP71:AT71"/>
    <mergeCell ref="AP72:AT72"/>
    <mergeCell ref="AK69:AO69"/>
    <mergeCell ref="Q72:U72"/>
    <mergeCell ref="V72:Z72"/>
    <mergeCell ref="AA72:AE72"/>
    <mergeCell ref="AF72:AJ72"/>
    <mergeCell ref="AK72:AO72"/>
    <mergeCell ref="Q73:U73"/>
    <mergeCell ref="V73:Z73"/>
    <mergeCell ref="AA73:AE73"/>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ueS2dAcnPhHJnBjvoipFtXXxbqSVDI6cD8Xh/d0CXDoWT1kjN/X3V1aox2tsA4SyJlERXIG46NwYrtrrytwtw==" saltValue="trQVilGoDvdKXS6SR734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yYgSmqvZjWEKm6Jz26PtuNllxqyotfqkfCf164x7LaIFeczf46qlbPTISFSM/YQ7z/GfkRHpldr1oinN3nPw==" saltValue="ISlsSGaua3WMyCrwmtNQ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1172299</v>
      </c>
      <c r="AP9" s="269">
        <v>248737</v>
      </c>
      <c r="AQ9" s="270">
        <v>239935</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271359</v>
      </c>
      <c r="AP10" s="272">
        <v>57577</v>
      </c>
      <c r="AQ10" s="273">
        <v>33021</v>
      </c>
      <c r="AR10" s="274">
        <v>74.400000000000006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14327</v>
      </c>
      <c r="AP11" s="272">
        <v>3040</v>
      </c>
      <c r="AQ11" s="273">
        <v>2306</v>
      </c>
      <c r="AR11" s="274">
        <v>31.8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t="s">
        <v>489</v>
      </c>
      <c r="AP13" s="272" t="s">
        <v>489</v>
      </c>
      <c r="AQ13" s="273">
        <v>7428</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17624</v>
      </c>
      <c r="AP14" s="272">
        <v>3739</v>
      </c>
      <c r="AQ14" s="273">
        <v>4299</v>
      </c>
      <c r="AR14" s="274">
        <v>-13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-63757</v>
      </c>
      <c r="AP15" s="272">
        <v>-13528</v>
      </c>
      <c r="AQ15" s="273">
        <v>-13612</v>
      </c>
      <c r="AR15" s="274">
        <v>-0.6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1411852</v>
      </c>
      <c r="AP16" s="272">
        <v>299565</v>
      </c>
      <c r="AQ16" s="273">
        <v>273378</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21.64</v>
      </c>
      <c r="AP21" s="286">
        <v>21.68</v>
      </c>
      <c r="AQ21" s="287">
        <v>-0.04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97.9</v>
      </c>
      <c r="AP22" s="291">
        <v>95.1</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7453</v>
      </c>
      <c r="AP32" s="300">
        <v>1581</v>
      </c>
      <c r="AQ32" s="301">
        <v>143519</v>
      </c>
      <c r="AR32" s="302">
        <v>-98.9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13181</v>
      </c>
      <c r="AP35" s="300">
        <v>2797</v>
      </c>
      <c r="AQ35" s="301">
        <v>32537</v>
      </c>
      <c r="AR35" s="302">
        <v>-91.4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10097</v>
      </c>
      <c r="AP36" s="300">
        <v>2142</v>
      </c>
      <c r="AQ36" s="301">
        <v>3256</v>
      </c>
      <c r="AR36" s="302">
        <v>-34.200000000000003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7521</v>
      </c>
      <c r="AP37" s="300">
        <v>1596</v>
      </c>
      <c r="AQ37" s="301">
        <v>244</v>
      </c>
      <c r="AR37" s="302">
        <v>554.1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45</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-3310</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-66106</v>
      </c>
      <c r="AP40" s="300">
        <v>-14026</v>
      </c>
      <c r="AQ40" s="301">
        <v>-131495</v>
      </c>
      <c r="AR40" s="302">
        <v>-89.3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-27854</v>
      </c>
      <c r="AP41" s="300">
        <v>-5910</v>
      </c>
      <c r="AQ41" s="301">
        <v>44796</v>
      </c>
      <c r="AR41" s="302">
        <v>-113.2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1270102</v>
      </c>
      <c r="AN51" s="322">
        <v>265102</v>
      </c>
      <c r="AO51" s="323">
        <v>-7.5</v>
      </c>
      <c r="AP51" s="324">
        <v>263613</v>
      </c>
      <c r="AQ51" s="325">
        <v>-0.2</v>
      </c>
      <c r="AR51" s="326">
        <v>-7.3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1027584</v>
      </c>
      <c r="AN52" s="330">
        <v>214482</v>
      </c>
      <c r="AO52" s="331">
        <v>-15.7</v>
      </c>
      <c r="AP52" s="332">
        <v>128823</v>
      </c>
      <c r="AQ52" s="333">
        <v>-3.8</v>
      </c>
      <c r="AR52" s="334">
        <v>-11.9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1397791</v>
      </c>
      <c r="AN53" s="322">
        <v>297023</v>
      </c>
      <c r="AO53" s="323">
        <v>12</v>
      </c>
      <c r="AP53" s="324">
        <v>330026</v>
      </c>
      <c r="AQ53" s="325">
        <v>25.2</v>
      </c>
      <c r="AR53" s="326">
        <v>-13.2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1053919</v>
      </c>
      <c r="AN54" s="330">
        <v>223952</v>
      </c>
      <c r="AO54" s="331">
        <v>4.4000000000000004</v>
      </c>
      <c r="AP54" s="332">
        <v>141075</v>
      </c>
      <c r="AQ54" s="333">
        <v>9.5</v>
      </c>
      <c r="AR54" s="334">
        <v>-5.0999999999999996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2036306</v>
      </c>
      <c r="AN55" s="322">
        <v>437257</v>
      </c>
      <c r="AO55" s="323">
        <v>47.2</v>
      </c>
      <c r="AP55" s="324">
        <v>278179</v>
      </c>
      <c r="AQ55" s="325">
        <v>-15.7</v>
      </c>
      <c r="AR55" s="326">
        <v>62.9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1579917</v>
      </c>
      <c r="AN56" s="330">
        <v>339256</v>
      </c>
      <c r="AO56" s="331">
        <v>51.5</v>
      </c>
      <c r="AP56" s="332">
        <v>122182</v>
      </c>
      <c r="AQ56" s="333">
        <v>-13.4</v>
      </c>
      <c r="AR56" s="334">
        <v>64.900000000000006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463965</v>
      </c>
      <c r="AN57" s="322">
        <v>98485</v>
      </c>
      <c r="AO57" s="323">
        <v>-77.5</v>
      </c>
      <c r="AP57" s="324">
        <v>283153</v>
      </c>
      <c r="AQ57" s="325">
        <v>1.8</v>
      </c>
      <c r="AR57" s="326">
        <v>-79.3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393344</v>
      </c>
      <c r="AN58" s="330">
        <v>83495</v>
      </c>
      <c r="AO58" s="331">
        <v>-75.400000000000006</v>
      </c>
      <c r="AP58" s="332">
        <v>127593</v>
      </c>
      <c r="AQ58" s="333">
        <v>4.4000000000000004</v>
      </c>
      <c r="AR58" s="334">
        <v>-79.8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863843</v>
      </c>
      <c r="AN59" s="322">
        <v>183289</v>
      </c>
      <c r="AO59" s="323">
        <v>86.1</v>
      </c>
      <c r="AP59" s="324">
        <v>262169</v>
      </c>
      <c r="AQ59" s="325">
        <v>-7.4</v>
      </c>
      <c r="AR59" s="326">
        <v>93.5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816393</v>
      </c>
      <c r="AN60" s="330">
        <v>173222</v>
      </c>
      <c r="AO60" s="331">
        <v>107.5</v>
      </c>
      <c r="AP60" s="332">
        <v>152658</v>
      </c>
      <c r="AQ60" s="333">
        <v>19.600000000000001</v>
      </c>
      <c r="AR60" s="334">
        <v>87.9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1206401</v>
      </c>
      <c r="AN61" s="337">
        <v>256231</v>
      </c>
      <c r="AO61" s="338">
        <v>12.1</v>
      </c>
      <c r="AP61" s="339">
        <v>283428</v>
      </c>
      <c r="AQ61" s="340">
        <v>0.7</v>
      </c>
      <c r="AR61" s="326">
        <v>11.4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974231</v>
      </c>
      <c r="AN62" s="330">
        <v>206881</v>
      </c>
      <c r="AO62" s="331">
        <v>14.5</v>
      </c>
      <c r="AP62" s="332">
        <v>134466</v>
      </c>
      <c r="AQ62" s="333">
        <v>3.3</v>
      </c>
      <c r="AR62" s="334">
        <v>11.2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ESWpCBd2MD3mgRJSrtIWNzvqptouxfx+oQqDioIPo7lmFCDq+vxUbSvOkPY10W0Ok7Q5U26dolWqca/+fiUpQ==" saltValue="2B3wDf94iJGdpsg6SsiV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VyMqN4wEV+KQsEfv+PzH9AAVgqIumK8QqHYQZ+Mqdb8faByesPKnKItTIBewNR9h7R6OM/22UXfVXhhq6KxI6g==" saltValue="j1WVyEWiC/Bcn+0m9H1v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a5JE2kPfdkLD5iRaKll8+MOhCaV3nZzH5WL39RqTM5TLrWvFBgxYO6jiXopRdknKR5+1PhlDAmk/qS1KsdxuRg==" saltValue="eH5NmogUlnlDiuP3BbXG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19.559999999999999</v>
      </c>
      <c r="G47" s="12">
        <v>20.3</v>
      </c>
      <c r="H47" s="12">
        <v>18.86</v>
      </c>
      <c r="I47" s="12">
        <v>19.53</v>
      </c>
      <c r="J47" s="13">
        <v>18.47</v>
      </c>
    </row>
    <row r="48" spans="2:10" ht="57.75" customHeight="1" x14ac:dyDescent="0.15">
      <c r="B48" s="14"/>
      <c r="C48" s="1141" t="s">
        <v>4</v>
      </c>
      <c r="D48" s="1141"/>
      <c r="E48" s="1142"/>
      <c r="F48" s="15">
        <v>8.49</v>
      </c>
      <c r="G48" s="16">
        <v>8.34</v>
      </c>
      <c r="H48" s="16">
        <v>7.95</v>
      </c>
      <c r="I48" s="16">
        <v>6.33</v>
      </c>
      <c r="J48" s="17">
        <v>6.86</v>
      </c>
    </row>
    <row r="49" spans="2:10" ht="57.75" customHeight="1" thickBot="1" x14ac:dyDescent="0.2">
      <c r="B49" s="18"/>
      <c r="C49" s="1143" t="s">
        <v>5</v>
      </c>
      <c r="D49" s="1143"/>
      <c r="E49" s="1144"/>
      <c r="F49" s="19">
        <v>0.14000000000000001</v>
      </c>
      <c r="G49" s="20" t="s">
        <v>532</v>
      </c>
      <c r="H49" s="20">
        <v>0.2</v>
      </c>
      <c r="I49" s="20" t="s">
        <v>533</v>
      </c>
      <c r="J49" s="21">
        <v>0.87</v>
      </c>
    </row>
    <row r="50" spans="2:10" x14ac:dyDescent="0.15"/>
  </sheetData>
  <sheetProtection algorithmName="SHA-512" hashValue="iAOtuehL7vRHSc75SyErnmF+6VkFUUD/ykAyaWp9K6G9HNPKeMgNJysrx2jZnp1LKiaPwmdaW20v7czmQ6HJBw==" saltValue="9pdl+yWVvwudajIJjAHO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2026-03-16T06:42:50Z</cp:lastPrinted>
  <dcterms:created xsi:type="dcterms:W3CDTF">2026-02-26T09:55:08Z</dcterms:created>
  <dcterms:modified xsi:type="dcterms:W3CDTF">2026-03-16T06:42:56Z</dcterms:modified>
</cp:coreProperties>
</file>