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activeTab="13" firstSheet="14" windowHeight="5955" windowWidth="10845"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<sst xmlns="http://schemas.openxmlformats.org/spreadsheetml/2006/main" count="1192" uniqueCount="605">
  <si>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</si>
  <si>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</si>
  <si>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</si>
  <si>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</si>
  <si>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</si>
  <si>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</si>
  <si>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</si>
  <si>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</si>
  <si>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</si>
  <si>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</si>
  <si>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</si>
  <si>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</si>
  <si>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</si>
  <si>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</si>
  <si>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</si>
  <si>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</si>
  <si>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</si>
  <si>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</si>
  <si>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</si>
  <si>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</si>
  <si>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</si>
  <si>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</si>
  <si>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</si>
  <si>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</si>
  <si>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</si>
  <si>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</si>
  <si>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</si>
  <si>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</si>
  <si>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</si>
  <si>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</si>
  <si>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</si>
  <si>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</si>
  <si>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</si>
  <si>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</si>
  <si>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</si>
  <si>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</si>
  <si>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</si>
  <si>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</si>
  <si>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</si>
  <si>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</si>
  <si>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</si>
  <si>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</si>
  <si>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</si>
  <si>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</si>
  <si>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</si>
  <si>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</si>
  <si>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</si>
  <si>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</si>
  <si>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</si>
  <si>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</si>
  <si>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</si>
  <si>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</si>
  <si>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</si>
  <si>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</si>
  <si>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</si>
  <si>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</si>
  <si>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</si>
  <si>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</si>
  <si>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</si>
  <si>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</si>
  <si>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</si>
  <si>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</si>
  <si>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</si>
  <si>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</si>
  <si>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</si>
  <si>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</si>
  <si>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</si>
  <si>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</si>
  <si>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</si>
  <si>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</si>
  <si>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</si>
  <si>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</si>
  <si>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</si>
  <si>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</si>
  <si>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</si>
  <si>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</si>
  <si>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</si>
  <si>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</si>
  <si>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</si>
  <si>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</si>
  <si>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</si>
  <si>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</si>
  <si>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</si>
  <si>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</si>
  <si>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</si>
  <si>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</si>
  <si>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</si>
  <si>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</si>
  <si>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</si>
  <si>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</si>
  <si>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</si>
  <si>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</si>
  <si>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</si>
  <si>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</si>
  <si>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</si>
  <si>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</si>
  <si>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</si>
  <si>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</si>
  <si>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</si>
  <si>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</si>
  <si>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</si>
  <si>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</si>
  <si>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</si>
  <si>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</si>
  <si>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</si>
  <si>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</si>
  <si>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</si>
  <si>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</si>
  <si>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</si>
  <si>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</si>
  <si>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</si>
  <si>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</si>
  <si>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</si>
  <si>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</si>
  <si>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</si>
  <si>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</si>
  <si>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</si>
  <si>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</si>
  <si>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</si>
  <si>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</si>
  <si>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</si>
  <si>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</si>
  <si>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</si>
  <si>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</si>
  <si>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</si>
  <si>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</si>
  <si>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</si>
  <si>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</si>
  <si>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</si>
  <si>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</si>
  <si>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</si>
  <si>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</si>
  <si>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</si>
  <si>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</si>
  <si>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</si>
  <si>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</si>
  <si>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</si>
  <si>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</si>
  <si>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</si>
  <si>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</si>
  <si>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</si>
  <si>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</si>
  <si>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</si>
  <si>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</si>
  <si>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</si>
  <si>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</si>
  <si>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</si>
  <si>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</si>
  <si>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</si>
  <si>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</si>
  <si>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</si>
  <si>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</si>
  <si>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</si>
  <si>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</si>
  <si>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</si>
  <si>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</si>
  <si>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</si>
  <si>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</si>
  <si>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</si>
  <si>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</si>
  <si>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</si>
  <si>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</si>
  <si>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</si>
  <si>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</si>
  <si>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</si>
  <si>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</si>
  <si>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</si>
  <si>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</si>
  <si>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</si>
  <si>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</si>
  <si>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</si>
  <si>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</si>
  <si>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</si>
  <si>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</si>
  <si>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</si>
  <si>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</si>
  <si>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</si>
  <si>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</si>
  <si>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</si>
  <si>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</si>
  <si>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</si>
  <si>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</si>
  <si>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</si>
  <si>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</si>
  <si>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</si>
  <si>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</si>
  <si>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</si>
  <si>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</si>
  <si>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</si>
  <si>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</si>
  <si>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</si>
  <si>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</si>
  <si>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</si>
  <si>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</si>
  <si>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</si>
  <si>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</si>
  <si>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</si>
  <si>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</si>
  <si>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</si>
  <si>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</si>
  <si>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</si>
  <si>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</si>
  <si>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</si>
  <si>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</si>
  <si>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</si>
  <si>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</si>
  <si>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</si>
  <si>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</si>
  <si>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</si>
  <si>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愛知県飛島村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</si>
  <si>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</si>
  <si>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</si>
  <si>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</si>
  <si>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</si>
  <si>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</si>
  <si>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</si>
  <si>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</si>
  <si>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</si>
  <si>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</si>
  <si>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</si>
  <si>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</si>
  <si>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</si>
  <si>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</si>
  <si>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</si>
  <si>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</si>
  <si>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</si>
  <si>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</si>
  <si>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</si>
  <si>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</si>
  <si>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</si>
  <si>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</si>
  <si>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</si>
  <si>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</si>
  <si>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</si>
  <si>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</si>
  <si>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</si>
  <si>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</si>
  <si>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</si>
  <si>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</si>
  <si>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</si>
  <si>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</si>
  <si>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</si>
  <si>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</si>
  <si>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</si>
  <si>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</si>
  <si>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</si>
  <si>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</si>
  <si>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</si>
  <si>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</si>
  <si>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</si>
  <si>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</si>
  <si>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</si>
  <si>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</si>
  <si>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</si>
  <si>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</si>
  <si>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</si>
  <si>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</si>
  <si>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</si>
  <si>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</si>
  <si>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</si>
  <si>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</si>
  <si>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</si>
  <si>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</si>
  <si>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</si>
  <si>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</si>
  <si>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</si>
  <si>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</si>
  <si>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</si>
  <si>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</si>
  <si>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</si>
  <si>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</si>
  <si>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</si>
  <si>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</si>
  <si>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</si>
  <si>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</si>
  <si>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</si>
  <si>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</si>
  <si>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</si>
  <si>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</si>
  <si>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</si>
  <si>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</si>
  <si>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</si>
  <si>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</si>
  <si>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</si>
  <si>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</si>
  <si>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</si>
  <si>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</si>
  <si>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</si>
  <si>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</si>
  <si>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</si>
  <si>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</si>
  <si>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</si>
  <si>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</si>
  <si>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</si>
  <si>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</si>
  <si>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</si>
  <si>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</si>
  <si>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</si>
  <si>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</si>
  <si>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</si>
  <si>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</si>
  <si>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</si>
  <si>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</si>
  <si>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</si>
  <si>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</si>
  <si>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</si>
  <si>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</si>
  <si>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</si>
  <si>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</si>
  <si>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</si>
  <si>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</si>
  <si>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</si>
  <si>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</si>
  <si>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</si>
  <si>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</si>
  <si>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</si>
  <si>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</si>
  <si>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</si>
  <si>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</si>
  <si>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</si>
  <si>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</si>
  <si>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</si>
  <si>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</si>
  <si>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</si>
  <si>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</si>
  <si>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</si>
  <si>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</si>
  <si>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</si>
  <si>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</si>
  <si>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</si>
  <si>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</si>
  <si>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</si>
  <si>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</si>
  <si>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</si>
  <si>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</si>
  <si>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</si>
  <si>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</si>
  <si>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</si>
  <si>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</si>
  <si>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</si>
  <si>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</si>
  <si>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</si>
  <si>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</si>
  <si>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</si>
  <si>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</si>
  <si>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</si>
  <si>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</si>
  <si>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</si>
  <si>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</si>
  <si>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</si>
  <si>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</si>
  <si>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</si>
  <si>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</si>
  <si>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</si>
  <si>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</si>
  <si>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</si>
  <si>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</si>
  <si>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</si>
  <si>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</si>
  <si>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</si>
  <si>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</si>
  <si>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</si>
  <si>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</si>
  <si>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愛知県飛島村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</si>
  <si>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</si>
  <si>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</si>
  <si>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</si>
  <si>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</si>
  <si>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</si>
  <si>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</si>
  <si>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</si>
  <si>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</si>
  <si>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</si>
  <si>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</si>
  <si>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</si>
  <si>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</si>
  <si>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</si>
  <si>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</si>
  <si>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</si>
  <si>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</si>
  <si>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</si>
  <si>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</si>
  <si>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</si>
  <si>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</si>
  <si>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</si>
  <si>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</si>
  <si>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</si>
  <si>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</si>
  <si>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</si>
  <si>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</si>
  <si>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</si>
  <si>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</si>
  <si>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</si>
  <si>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</si>
  <si>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</si>
  <si>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</si>
  <si>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</si>
  <si>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</si>
  <si>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</si>
  <si>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</si>
  <si>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</si>
  <si>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</si>
  <si>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</si>
  <si>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</si>
  <si>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</si>
  <si>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</si>
  <si>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</si>
  <si>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</si>
  <si>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</si>
  <si>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</si>
  <si>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</si>
  <si>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</si>
  <si>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</si>
  <si>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</si>
  <si>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</si>
  <si>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</si>
  <si>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</si>
  <si>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</si>
  <si>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</si>
  <si>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</si>
  <si>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</si>
  <si>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</si>
  <si>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</si>
  <si>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</si>
  <si>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</si>
  <si>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</si>
  <si>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</si>
  <si>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</si>
  <si>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</si>
  <si>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</si>
  <si>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</si>
  <si>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</si>
  <si>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</si>
  <si>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</si>
  <si>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</si>
  <si>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</si>
  <si>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</si>
  <si>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</si>
  <si>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</si>
  <si>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</si>
  <si>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</si>
  <si>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</si>
  <si>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</si>
  <si>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</si>
  <si>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</si>
  <si>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</si>
  <si>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</si>
  <si>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</si>
  <si>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</si>
  <si>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</si>
  <si>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</si>
  <si>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</si>
  <si>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</si>
  <si>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</si>
  <si>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</si>
  <si>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</si>
  <si>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</si>
  <si>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</si>
  <si>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</si>
  <si>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</si>
  <si>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</si>
  <si>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</si>
  <si>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</si>
  <si>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</si>
  <si>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</si>
  <si>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</si>
  <si>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</si>
  <si>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</si>
  <si>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</si>
  <si>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</si>
  <si>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</si>
  <si>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</si>
  <si>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</si>
  <si>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</si>
  <si>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</si>
  <si>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</si>
  <si>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</si>
  <si>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</si>
  <si>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</si>
  <si>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</si>
  <si>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</si>
  <si>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</si>
  <si>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</si>
  <si>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</si>
  <si>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</si>
  <si>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</si>
  <si>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</si>
  <si>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</si>
  <si>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</si>
  <si>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</si>
  <si>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</si>
  <si>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</si>
  <si>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</si>
  <si>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</si>
  <si>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</si>
  <si>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</si>
  <si>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</si>
  <si>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</si>
  <si>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</si>
  <si>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</si>
  <si>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</si>
  <si>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</si>
  <si>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</si>
  <si>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</si>
  <si>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</si>
  <si>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</si>
  <si>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</si>
  <si>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</si>
  <si>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</si>
  <si>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</si>
  <si>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</si>
  <si>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</si>
  <si>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</si>
  <si>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</si>
  <si>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</si>
  <si>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</si>
  <si>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</si>
  <si>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</si>
  <si>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</si>
  <si>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</si>
  <si>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</si>
  <si>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</si>
  <si>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</si>
  <si>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</si>
  <si>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</si>
  <si>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</si>
  <si>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</si>
  <si>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</si>
  <si>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</si>
  <si>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</si>
  <si>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</si>
  <si>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</si>
  <si>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</si>
  <si>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</si>
  <si>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</si>
  <si>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</si>
  <si>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</si>
  <si>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</si>
  <si>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</si>
  <si>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</si>
  <si>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</si>
  <si>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</si>
  <si>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</si>
  <si>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</si>
  <si>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</si>
  <si>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</si>
  <si>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</si>
  <si>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</si>
  <si>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</si>
  <si>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</si>
  <si>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</si>
  <si>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</si>
  <si>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</si>
  <si>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</si>
  <si>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</si>
  <si>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</si>
  <si>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4.76</t>
  </si>
  <si>
    <t>▲ 77.26</t>
  </si>
  <si>
    <t>一般会計</t>
  </si>
  <si>
    <t>農業集落排水処理施設事業特別会計</t>
  </si>
  <si>
    <t>国民健康保険特別会計</t>
  </si>
  <si>
    <t>介護保険特別会計（保険事業勘定）</t>
  </si>
  <si>
    <t>宅地造成事業特別会計</t>
  </si>
  <si>
    <t>後期高齢者医療特別会計</t>
  </si>
  <si>
    <t>介護保険特別会計（サービス事業勘定）</t>
  </si>
  <si>
    <t>土地取得特別会計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</si>
  <si>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</si>
  <si>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</si>
  <si>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</si>
  <si>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</si>
  <si>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</si>
  <si>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</si>
  <si>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</si>
  <si>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</si>
  <si>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</si>
  <si>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海部地区水防事務組合</t>
    <rPh sb="0" eb="2">
      <t>アマ</t>
    </rPh>
    <rPh sb="2" eb="4">
      <t>チク</t>
    </rPh>
    <rPh sb="4" eb="6">
      <t>スイボウ</t>
    </rPh>
    <rPh sb="6" eb="8">
      <t>ジム</t>
    </rPh>
    <rPh sb="8" eb="10">
      <t>クミアイ</t>
    </rPh>
    <phoneticPr fontId="2"/>
  </si>
  <si>
    <t>海部南部消防組合（一般会計）</t>
    <rPh sb="0" eb="2">
      <t>アマ</t>
    </rPh>
    <rPh sb="2" eb="4">
      <t>ナンブ</t>
    </rPh>
    <rPh sb="4" eb="6">
      <t>ショウボウ</t>
    </rPh>
    <rPh sb="6" eb="8">
      <t>クミアイ</t>
    </rPh>
    <rPh sb="9" eb="11">
      <t>イッパン</t>
    </rPh>
    <rPh sb="11" eb="13">
      <t>カイケイ</t>
    </rPh>
    <phoneticPr fontId="2"/>
  </si>
  <si>
    <t>海部南部消防組合（消防指令センター特別会計）</t>
    <rPh sb="0" eb="2">
      <t>アマ</t>
    </rPh>
    <rPh sb="2" eb="4">
      <t>ナンブ</t>
    </rPh>
    <rPh sb="4" eb="6">
      <t>ショウボウ</t>
    </rPh>
    <rPh sb="6" eb="8">
      <t>クミアイ</t>
    </rPh>
    <rPh sb="9" eb="11">
      <t>ショウボウ</t>
    </rPh>
    <rPh sb="11" eb="13">
      <t>シレイ</t>
    </rPh>
    <rPh sb="17" eb="19">
      <t>トクベツ</t>
    </rPh>
    <rPh sb="19" eb="21">
      <t>カイケイ</t>
    </rPh>
    <phoneticPr fontId="2"/>
  </si>
  <si>
    <t>海部地区環境事務組合</t>
    <rPh sb="0" eb="2">
      <t>アマ</t>
    </rPh>
    <rPh sb="2" eb="4">
      <t>チク</t>
    </rPh>
    <rPh sb="4" eb="6">
      <t>カンキョウ</t>
    </rPh>
    <rPh sb="6" eb="8">
      <t>ジム</t>
    </rPh>
    <rPh sb="8" eb="10">
      <t>クミアイ</t>
    </rPh>
    <phoneticPr fontId="2"/>
  </si>
  <si>
    <t>海部南部広域事務組合（一般会計）</t>
    <rPh sb="0" eb="2">
      <t>アマ</t>
    </rPh>
    <rPh sb="2" eb="4">
      <t>ナンブ</t>
    </rPh>
    <rPh sb="4" eb="6">
      <t>コウイキ</t>
    </rPh>
    <rPh sb="6" eb="8">
      <t>ジム</t>
    </rPh>
    <rPh sb="8" eb="10">
      <t>クミアイ</t>
    </rPh>
    <rPh sb="11" eb="13">
      <t>イッパン</t>
    </rPh>
    <rPh sb="13" eb="15">
      <t>カイケイ</t>
    </rPh>
    <phoneticPr fontId="2"/>
  </si>
  <si>
    <t>海部南部広域事務組合（障害者総合支援特別会計）</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2"/>
  </si>
  <si>
    <t>海部地区急病診療所組合</t>
    <rPh sb="0" eb="2">
      <t>アマ</t>
    </rPh>
    <rPh sb="2" eb="4">
      <t>チク</t>
    </rPh>
    <rPh sb="4" eb="6">
      <t>キュウビョウ</t>
    </rPh>
    <rPh sb="6" eb="11">
      <t>シンリョウショクミアイ</t>
    </rPh>
    <phoneticPr fontId="2"/>
  </si>
  <si>
    <t>海部南部水道企業団</t>
    <rPh sb="0" eb="2">
      <t>アマ</t>
    </rPh>
    <rPh sb="2" eb="4">
      <t>ナンブ</t>
    </rPh>
    <rPh sb="4" eb="6">
      <t>スイドウ</t>
    </rPh>
    <rPh sb="6" eb="8">
      <t>キギョウ</t>
    </rPh>
    <rPh sb="8" eb="9">
      <t>ダン</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</si>
  <si>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</si>
  <si>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</si>
  <si>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rPh sb="0" eb="1">
      <t>ホウ</t>
    </rPh>
    <rPh sb="1" eb="3">
      <t>テキヨウ</t>
    </rPh>
    <rPh sb="3" eb="5">
      <t>キギョウ</t>
    </rPh>
    <phoneticPr fontId="2"/>
  </si>
  <si>
    <t>地域整備基金</t>
    <rPh sb="0" eb="2">
      <t>チイキ</t>
    </rPh>
    <rPh sb="2" eb="4">
      <t>セイビ</t>
    </rPh>
    <rPh sb="4" eb="6">
      <t>キキン</t>
    </rPh>
    <phoneticPr fontId="2"/>
  </si>
  <si>
    <t>人材育成基金</t>
    <rPh sb="0" eb="2">
      <t>ジンザイ</t>
    </rPh>
    <rPh sb="2" eb="4">
      <t>イクセイ</t>
    </rPh>
    <rPh sb="4" eb="6">
      <t>キキン</t>
    </rPh>
    <phoneticPr fontId="2"/>
  </si>
  <si>
    <t>地域福祉振興基金</t>
    <rPh sb="0" eb="2">
      <t>チイキ</t>
    </rPh>
    <rPh sb="2" eb="4">
      <t>フクシ</t>
    </rPh>
    <rPh sb="4" eb="6">
      <t>シンコウ</t>
    </rPh>
    <rPh sb="6" eb="8">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</si>
  <si>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</si>
  <si>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</si>
  <si>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</si>
  <si>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</si>
  <si>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</si>
  <si>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</si>
  <si>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</si>
  <si>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</si>
  <si>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</si>
  <si>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</si>
  <si>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</si>
  <si>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</si>
  <si>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</si>
  <si>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</si>
  <si>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これまで、充当可能財源等が将来負担額を上回っているため、将来負担比率の数値がないことによるものである。</t>
    <rPh sb="6" eb="8">
      <t>ジュウトウ</t>
    </rPh>
    <rPh sb="8" eb="10">
      <t>カノウ</t>
    </rPh>
    <rPh sb="10" eb="12">
      <t>ザイゲン</t>
    </rPh>
    <rPh sb="12" eb="13">
      <t>トウ</t>
    </rPh>
    <rPh sb="14" eb="16">
      <t>ショウライ</t>
    </rPh>
    <rPh sb="16" eb="18">
      <t>フタン</t>
    </rPh>
    <rPh sb="18" eb="19">
      <t>ガク</t>
    </rPh>
    <rPh sb="20" eb="22">
      <t>ウワマワ</t>
    </rPh>
    <rPh sb="29" eb="31">
      <t>ショウライ</t>
    </rPh>
    <rPh sb="31" eb="33">
      <t>フタン</t>
    </rPh>
    <rPh sb="33" eb="35">
      <t>ヒリツ</t>
    </rPh>
    <rPh sb="36" eb="38">
      <t>スウチ</t>
    </rPh>
    <phoneticPr fontId="5"/>
  </si>
  <si>
    <t>　過去５年度にわたり、充当可能財源等が将来負担額を上回っているため、将来負担比率の数値がない。
　実質公債比率については、地方債の元利償還金の減少等により、年々減少している。また、本村では、将来世代の負担を鑑みて、起債を抑制してきたので、類似団体と比べても低い数値となっている。
　今後も、世代間の負担の公正性に配慮しつつ、将来世帯に過度な負担を残さないように努めると共に、歳出の平準化も視野に入れて計画的な財政運営に努めたいと考えている。
　</t>
    <rPh sb="1" eb="3">
      <t>カコ</t>
    </rPh>
    <rPh sb="4" eb="5">
      <t>ネン</t>
    </rPh>
    <rPh sb="5" eb="6">
      <t>ド</t>
    </rPh>
    <rPh sb="11" eb="13">
      <t>ジュウトウ</t>
    </rPh>
    <rPh sb="13" eb="15">
      <t>カノウ</t>
    </rPh>
    <rPh sb="15" eb="17">
      <t>ザイゲン</t>
    </rPh>
    <rPh sb="17" eb="18">
      <t>トウ</t>
    </rPh>
    <rPh sb="19" eb="21">
      <t>ショウライ</t>
    </rPh>
    <rPh sb="21" eb="23">
      <t>フタン</t>
    </rPh>
    <rPh sb="23" eb="24">
      <t>ガク</t>
    </rPh>
    <rPh sb="25" eb="27">
      <t>ウワマワ</t>
    </rPh>
    <rPh sb="34" eb="36">
      <t>ショウライ</t>
    </rPh>
    <rPh sb="36" eb="38">
      <t>フタン</t>
    </rPh>
    <rPh sb="38" eb="40">
      <t>ヒリツ</t>
    </rPh>
    <rPh sb="41" eb="43">
      <t>スウチ</t>
    </rPh>
    <rPh sb="49" eb="51">
      <t>ジッシツ</t>
    </rPh>
    <rPh sb="51" eb="53">
      <t>コウサイ</t>
    </rPh>
    <rPh sb="53" eb="55">
      <t>ヒリツ</t>
    </rPh>
    <rPh sb="61" eb="63">
      <t>チホウ</t>
    </rPh>
    <rPh sb="63" eb="64">
      <t>サイ</t>
    </rPh>
    <rPh sb="65" eb="67">
      <t>ガンリ</t>
    </rPh>
    <rPh sb="67" eb="70">
      <t>ショウカンキン</t>
    </rPh>
    <rPh sb="71" eb="73">
      <t>ゲンショウ</t>
    </rPh>
    <rPh sb="73" eb="74">
      <t>トウ</t>
    </rPh>
    <rPh sb="78" eb="80">
      <t>ネンネン</t>
    </rPh>
    <rPh sb="80" eb="82">
      <t>ゲンショウ</t>
    </rPh>
    <rPh sb="90" eb="92">
      <t>ホンソン</t>
    </rPh>
    <rPh sb="95" eb="97">
      <t>ショウライ</t>
    </rPh>
    <rPh sb="97" eb="99">
      <t>セダイ</t>
    </rPh>
    <rPh sb="100" eb="102">
      <t>フタン</t>
    </rPh>
    <rPh sb="103" eb="104">
      <t>カンガ</t>
    </rPh>
    <rPh sb="107" eb="109">
      <t>キサイ</t>
    </rPh>
    <rPh sb="110" eb="112">
      <t>ヨクセイ</t>
    </rPh>
    <rPh sb="119" eb="121">
      <t>ルイジ</t>
    </rPh>
    <rPh sb="121" eb="123">
      <t>ダンタイ</t>
    </rPh>
    <rPh sb="124" eb="125">
      <t>クラ</t>
    </rPh>
    <rPh sb="128" eb="129">
      <t>ヒク</t>
    </rPh>
    <rPh sb="130" eb="132">
      <t>スウチ</t>
    </rPh>
    <rPh sb="141" eb="143">
      <t>コンゴ</t>
    </rPh>
    <rPh sb="145" eb="148">
      <t>セダイカン</t>
    </rPh>
    <rPh sb="149" eb="151">
      <t>フタン</t>
    </rPh>
    <rPh sb="152" eb="155">
      <t>コウセイセイ</t>
    </rPh>
    <rPh sb="156" eb="158">
      <t>ハイリョ</t>
    </rPh>
    <rPh sb="162" eb="164">
      <t>ショウライ</t>
    </rPh>
    <rPh sb="164" eb="166">
      <t>セタイ</t>
    </rPh>
    <rPh sb="167" eb="169">
      <t>カド</t>
    </rPh>
    <rPh sb="170" eb="172">
      <t>フタン</t>
    </rPh>
    <rPh sb="173" eb="174">
      <t>ノコ</t>
    </rPh>
    <rPh sb="180" eb="181">
      <t>ツト</t>
    </rPh>
    <rPh sb="184" eb="185">
      <t>トモ</t>
    </rPh>
    <rPh sb="187" eb="189">
      <t>サイシュツ</t>
    </rPh>
    <rPh sb="190" eb="193">
      <t>ヘイジュンカ</t>
    </rPh>
    <rPh sb="194" eb="196">
      <t>シヤ</t>
    </rPh>
    <rPh sb="197" eb="198">
      <t>イ</t>
    </rPh>
    <rPh sb="200" eb="202">
      <t>ケイカク</t>
    </rPh>
    <rPh sb="202" eb="203">
      <t>テキ</t>
    </rPh>
    <rPh sb="204" eb="206">
      <t>ザイセイ</t>
    </rPh>
    <rPh sb="206" eb="208">
      <t>ウンエイ</t>
    </rPh>
    <rPh sb="209" eb="210">
      <t>ツト</t>
    </rPh>
    <rPh sb="214" eb="215">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</si>
</sst>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245039</c:v>
                </c:pt>
                <c:pt idx="2">
                  <c:v>237994</c:v>
                </c:pt>
                <c:pt idx="3">
                  <c:v>267911</c:v>
                </c:pt>
                <c:pt idx="4">
                  <c:v>228215</c:v>
                </c:pt>
              </c:numCache>
            </c:numRef>
          </c:val>
          <c:smooth val="0"/>
          <c:extLst>
            <c:ext xmlns:c16="http://schemas.microsoft.com/office/drawing/2014/chart" uri="{C3380CC4-5D6E-409C-BE32-E72D297353CC}">
              <c16:uniqueId val="{00000000-BA67-4EEC-A18A-7ADC09F091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259097</c:v>
                </c:pt>
                <c:pt idx="1">
                  <c:v>421745</c:v>
                </c:pt>
                <c:pt idx="2">
                  <c:v>317966</c:v>
                </c:pt>
                <c:pt idx="3">
                  <c:v>507994</c:v>
                </c:pt>
                <c:pt idx="4">
                  <c:v>378466</c:v>
                </c:pt>
              </c:numCache>
            </c:numRef>
          </c:val>
          <c:smooth val="0"/>
          <c:extLst>
            <c:ext xmlns:c16="http://schemas.microsoft.com/office/drawing/2014/chart" uri="{C3380CC4-5D6E-409C-BE32-E72D297353CC}">
              <c16:uniqueId val="{00000001-BA67-4EEC-A18A-7ADC09F091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6.47</c:v>
                </c:pt>
                <c:pt idx="1">
                  <c:v>1.08</c:v>
                </c:pt>
                <c:pt idx="2">
                  <c:v>6.19</c:v>
                </c:pt>
                <c:pt idx="3">
                  <c:v>6.85</c:v>
                </c:pt>
                <c:pt idx="4">
                  <c:v>6.8</c:v>
                </c:pt>
              </c:numCache>
            </c:numRef>
          </c:val>
          <c:extLst>
            <c:ext xmlns:c16="http://schemas.microsoft.com/office/drawing/2014/chart" uri="{C3380CC4-5D6E-409C-BE32-E72D297353CC}">
              <c16:uniqueId val="{00000000-ACFD-469F-94B8-3A133F3A8D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106.84</c:v>
                </c:pt>
                <c:pt idx="1">
                  <c:v>102.12</c:v>
                </c:pt>
                <c:pt idx="2">
                  <c:v>20</c:v>
                </c:pt>
                <c:pt idx="3">
                  <c:v>19.63</c:v>
                </c:pt>
                <c:pt idx="4">
                  <c:v>20.45</c:v>
                </c:pt>
              </c:numCache>
            </c:numRef>
          </c:val>
          <c:extLst>
            <c:ext xmlns:c16="http://schemas.microsoft.com/office/drawing/2014/chart" uri="{C3380CC4-5D6E-409C-BE32-E72D297353CC}">
              <c16:uniqueId val="{00000001-ACFD-469F-94B8-3A133F3A8D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10.45</c:v>
                </c:pt>
                <c:pt idx="1">
                  <c:v>-4.76</c:v>
                </c:pt>
                <c:pt idx="2">
                  <c:v>-77.260000000000005</c:v>
                </c:pt>
                <c:pt idx="3">
                  <c:v>0.72</c:v>
                </c:pt>
                <c:pt idx="4">
                  <c:v>0.35</c:v>
                </c:pt>
              </c:numCache>
            </c:numRef>
          </c:val>
          <c:smooth val="0"/>
          <c:extLst>
            <c:ext xmlns:c16="http://schemas.microsoft.com/office/drawing/2014/chart" uri="{C3380CC4-5D6E-409C-BE32-E72D297353CC}">
              <c16:uniqueId val="{00000002-ACFD-469F-94B8-3A133F3A8D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18-47A2-BADC-F8732441C7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18-47A2-BADC-F8732441C755}"/>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A18-47A2-BADC-F8732441C755}"/>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0.02</c:v>
                </c:pt>
                <c:pt idx="4">
                  <c:v>#N/A</c:v>
                </c:pt>
                <c:pt idx="5">
                  <c:v>0.03</c:v>
                </c:pt>
                <c:pt idx="6">
                  <c:v>#N/A</c:v>
                </c:pt>
                <c:pt idx="7">
                  <c:v>0</c:v>
                </c:pt>
                <c:pt idx="8">
                  <c:v>#N/A</c:v>
                </c:pt>
                <c:pt idx="9">
                  <c:v>0</c:v>
                </c:pt>
              </c:numCache>
            </c:numRef>
          </c:val>
          <c:extLst>
            <c:ext xmlns:c16="http://schemas.microsoft.com/office/drawing/2014/chart" uri="{C3380CC4-5D6E-409C-BE32-E72D297353CC}">
              <c16:uniqueId val="{00000003-8A18-47A2-BADC-F8732441C75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c:v>
                </c:pt>
              </c:numCache>
            </c:numRef>
          </c:val>
          <c:extLst>
            <c:ext xmlns:c16="http://schemas.microsoft.com/office/drawing/2014/chart" uri="{C3380CC4-5D6E-409C-BE32-E72D297353CC}">
              <c16:uniqueId val="{00000004-8A18-47A2-BADC-F8732441C755}"/>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0.32</c:v>
                </c:pt>
                <c:pt idx="8">
                  <c:v>#N/A</c:v>
                </c:pt>
                <c:pt idx="9">
                  <c:v>0.2</c:v>
                </c:pt>
              </c:numCache>
            </c:numRef>
          </c:val>
          <c:extLst>
            <c:ext xmlns:c16="http://schemas.microsoft.com/office/drawing/2014/chart" uri="{C3380CC4-5D6E-409C-BE32-E72D297353CC}">
              <c16:uniqueId val="{00000005-8A18-47A2-BADC-F8732441C75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7.0000000000000007E-2</c:v>
                </c:pt>
                <c:pt idx="2">
                  <c:v>#N/A</c:v>
                </c:pt>
                <c:pt idx="3">
                  <c:v>0.28000000000000003</c:v>
                </c:pt>
                <c:pt idx="4">
                  <c:v>#N/A</c:v>
                </c:pt>
                <c:pt idx="5">
                  <c:v>0.25</c:v>
                </c:pt>
                <c:pt idx="6">
                  <c:v>#N/A</c:v>
                </c:pt>
                <c:pt idx="7">
                  <c:v>0.38</c:v>
                </c:pt>
                <c:pt idx="8">
                  <c:v>#N/A</c:v>
                </c:pt>
                <c:pt idx="9">
                  <c:v>0.34</c:v>
                </c:pt>
              </c:numCache>
            </c:numRef>
          </c:val>
          <c:extLst>
            <c:ext xmlns:c16="http://schemas.microsoft.com/office/drawing/2014/chart" uri="{C3380CC4-5D6E-409C-BE32-E72D297353CC}">
              <c16:uniqueId val="{00000006-8A18-47A2-BADC-F8732441C75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1.88</c:v>
                </c:pt>
                <c:pt idx="2">
                  <c:v>#N/A</c:v>
                </c:pt>
                <c:pt idx="3">
                  <c:v>1.35</c:v>
                </c:pt>
                <c:pt idx="4">
                  <c:v>#N/A</c:v>
                </c:pt>
                <c:pt idx="5">
                  <c:v>1.1200000000000001</c:v>
                </c:pt>
                <c:pt idx="6">
                  <c:v>#N/A</c:v>
                </c:pt>
                <c:pt idx="7">
                  <c:v>0.87</c:v>
                </c:pt>
                <c:pt idx="8">
                  <c:v>#N/A</c:v>
                </c:pt>
                <c:pt idx="9">
                  <c:v>0.47</c:v>
                </c:pt>
              </c:numCache>
            </c:numRef>
          </c:val>
          <c:extLst>
            <c:ext xmlns:c16="http://schemas.microsoft.com/office/drawing/2014/chart" uri="{C3380CC4-5D6E-409C-BE32-E72D297353CC}">
              <c16:uniqueId val="{00000007-8A18-47A2-BADC-F8732441C755}"/>
            </c:ext>
          </c:extLst>
        </c:ser>
        <c:ser>
          <c:idx val="8"/>
          <c:order val="8"/>
          <c:tx>
            <c:strRef>
              <c:f>データシート!$A$35</c:f>
              <c:strCache>
                <c:ptCount val="1"/>
                <c:pt idx="0">
                  <c:v>農業集落排水処理施設事業特別会計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3.57</c:v>
                </c:pt>
                <c:pt idx="2">
                  <c:v>#N/A</c:v>
                </c:pt>
                <c:pt idx="3">
                  <c:v>3.43</c:v>
                </c:pt>
                <c:pt idx="4">
                  <c:v>#N/A</c:v>
                </c:pt>
                <c:pt idx="5">
                  <c:v>2.89</c:v>
                </c:pt>
                <c:pt idx="6">
                  <c:v>#N/A</c:v>
                </c:pt>
                <c:pt idx="7">
                  <c:v>3.01</c:v>
                </c:pt>
                <c:pt idx="8">
                  <c:v>#N/A</c:v>
                </c:pt>
                <c:pt idx="9">
                  <c:v>3.11</c:v>
                </c:pt>
              </c:numCache>
            </c:numRef>
          </c:val>
          <c:extLst>
            <c:ext xmlns:c16="http://schemas.microsoft.com/office/drawing/2014/chart" uri="{C3380CC4-5D6E-409C-BE32-E72D297353CC}">
              <c16:uniqueId val="{00000008-8A18-47A2-BADC-F8732441C7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6.47</c:v>
                </c:pt>
                <c:pt idx="2">
                  <c:v>#N/A</c:v>
                </c:pt>
                <c:pt idx="3">
                  <c:v>1.07</c:v>
                </c:pt>
                <c:pt idx="4">
                  <c:v>#N/A</c:v>
                </c:pt>
                <c:pt idx="5">
                  <c:v>6.18</c:v>
                </c:pt>
                <c:pt idx="6">
                  <c:v>#N/A</c:v>
                </c:pt>
                <c:pt idx="7">
                  <c:v>6.84</c:v>
                </c:pt>
                <c:pt idx="8">
                  <c:v>#N/A</c:v>
                </c:pt>
                <c:pt idx="9">
                  <c:v>6.79</c:v>
                </c:pt>
              </c:numCache>
            </c:numRef>
          </c:val>
          <c:extLst>
            <c:ext xmlns:c16="http://schemas.microsoft.com/office/drawing/2014/chart" uri="{C3380CC4-5D6E-409C-BE32-E72D297353CC}">
              <c16:uniqueId val="{00000009-8A18-47A2-BADC-F8732441C7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167</c:v>
                </c:pt>
                <c:pt idx="5">
                  <c:v>144</c:v>
                </c:pt>
                <c:pt idx="8">
                  <c:v>138</c:v>
                </c:pt>
                <c:pt idx="11">
                  <c:v>132</c:v>
                </c:pt>
                <c:pt idx="14">
                  <c:v>125</c:v>
                </c:pt>
              </c:numCache>
            </c:numRef>
          </c:val>
          <c:extLst>
            <c:ext xmlns:c16="http://schemas.microsoft.com/office/drawing/2014/chart" uri="{C3380CC4-5D6E-409C-BE32-E72D297353CC}">
              <c16:uniqueId val="{00000000-F049-496A-8CE2-A494B331D8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49-496A-8CE2-A494B331D8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c:v>
                </c:pt>
                <c:pt idx="3">
                  <c:v>21</c:v>
                </c:pt>
                <c:pt idx="6">
                  <c:v>21</c:v>
                </c:pt>
                <c:pt idx="9">
                  <c:v>21</c:v>
                </c:pt>
                <c:pt idx="12">
                  <c:v>21</c:v>
                </c:pt>
              </c:numCache>
            </c:numRef>
          </c:val>
          <c:extLst>
            <c:ext xmlns:c16="http://schemas.microsoft.com/office/drawing/2014/chart" uri="{C3380CC4-5D6E-409C-BE32-E72D297353CC}">
              <c16:uniqueId val="{00000002-F049-496A-8CE2-A494B331D8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33</c:v>
                </c:pt>
                <c:pt idx="3">
                  <c:v>23</c:v>
                </c:pt>
                <c:pt idx="6">
                  <c:v>7</c:v>
                </c:pt>
                <c:pt idx="9">
                  <c:v>0</c:v>
                </c:pt>
                <c:pt idx="12">
                  <c:v>0</c:v>
                </c:pt>
              </c:numCache>
            </c:numRef>
          </c:val>
          <c:extLst>
            <c:ext xmlns:c16="http://schemas.microsoft.com/office/drawing/2014/chart" uri="{C3380CC4-5D6E-409C-BE32-E72D297353CC}">
              <c16:uniqueId val="{00000003-F049-496A-8CE2-A494B331D8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c:v>
                </c:pt>
                <c:pt idx="3">
                  <c:v>35</c:v>
                </c:pt>
                <c:pt idx="6">
                  <c:v>35</c:v>
                </c:pt>
                <c:pt idx="9">
                  <c:v>35</c:v>
                </c:pt>
                <c:pt idx="12">
                  <c:v>35</c:v>
                </c:pt>
              </c:numCache>
            </c:numRef>
          </c:val>
          <c:extLst>
            <c:ext xmlns:c16="http://schemas.microsoft.com/office/drawing/2014/chart" uri="{C3380CC4-5D6E-409C-BE32-E72D297353CC}">
              <c16:uniqueId val="{00000004-F049-496A-8CE2-A494B331D8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49-496A-8CE2-A494B331D8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49-496A-8CE2-A494B331D8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131</c:v>
                </c:pt>
                <c:pt idx="3">
                  <c:v>63</c:v>
                </c:pt>
                <c:pt idx="6">
                  <c:v>17</c:v>
                </c:pt>
                <c:pt idx="9">
                  <c:v>15</c:v>
                </c:pt>
                <c:pt idx="12">
                  <c:v>13</c:v>
                </c:pt>
              </c:numCache>
            </c:numRef>
          </c:val>
          <c:extLst>
            <c:ext xmlns:c16="http://schemas.microsoft.com/office/drawing/2014/chart" uri="{C3380CC4-5D6E-409C-BE32-E72D297353CC}">
              <c16:uniqueId val="{00000007-F049-496A-8CE2-A494B331D8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c:v>
                </c:pt>
                <c:pt idx="2">
                  <c:v>#N/A</c:v>
                </c:pt>
                <c:pt idx="3">
                  <c:v>#N/A</c:v>
                </c:pt>
                <c:pt idx="4">
                  <c:v>-2</c:v>
                </c:pt>
                <c:pt idx="5">
                  <c:v>#N/A</c:v>
                </c:pt>
                <c:pt idx="6">
                  <c:v>#N/A</c:v>
                </c:pt>
                <c:pt idx="7">
                  <c:v>-58</c:v>
                </c:pt>
                <c:pt idx="8">
                  <c:v>#N/A</c:v>
                </c:pt>
                <c:pt idx="9">
                  <c:v>#N/A</c:v>
                </c:pt>
                <c:pt idx="10">
                  <c:v>-61</c:v>
                </c:pt>
                <c:pt idx="11">
                  <c:v>#N/A</c:v>
                </c:pt>
                <c:pt idx="12">
                  <c:v>#N/A</c:v>
                </c:pt>
                <c:pt idx="13">
                  <c:v>-56</c:v>
                </c:pt>
                <c:pt idx="14">
                  <c:v>#N/A</c:v>
                </c:pt>
              </c:numCache>
            </c:numRef>
          </c:val>
          <c:smooth val="0"/>
          <c:extLst>
            <c:ext xmlns:c16="http://schemas.microsoft.com/office/drawing/2014/chart" uri="{C3380CC4-5D6E-409C-BE32-E72D297353CC}">
              <c16:uniqueId val="{00000008-F049-496A-8CE2-A494B331D8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1238</c:v>
                </c:pt>
                <c:pt idx="5">
                  <c:v>1113</c:v>
                </c:pt>
                <c:pt idx="8">
                  <c:v>991</c:v>
                </c:pt>
                <c:pt idx="11">
                  <c:v>871</c:v>
                </c:pt>
                <c:pt idx="14">
                  <c:v>768</c:v>
                </c:pt>
              </c:numCache>
            </c:numRef>
          </c:val>
          <c:extLst>
            <c:ext xmlns:c16="http://schemas.microsoft.com/office/drawing/2014/chart" uri="{C3380CC4-5D6E-409C-BE32-E72D297353CC}">
              <c16:uniqueId val="{00000000-8F6B-4959-9624-7B8BD14F8A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F6B-4959-9624-7B8BD14F8A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9548</c:v>
                </c:pt>
                <c:pt idx="5">
                  <c:v>9066</c:v>
                </c:pt>
                <c:pt idx="8">
                  <c:v>9205</c:v>
                </c:pt>
                <c:pt idx="11">
                  <c:v>8476</c:v>
                </c:pt>
                <c:pt idx="14">
                  <c:v>8072</c:v>
                </c:pt>
              </c:numCache>
            </c:numRef>
          </c:val>
          <c:extLst>
            <c:ext xmlns:c16="http://schemas.microsoft.com/office/drawing/2014/chart" uri="{C3380CC4-5D6E-409C-BE32-E72D297353CC}">
              <c16:uniqueId val="{00000002-8F6B-4959-9624-7B8BD14F8A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6B-4959-9624-7B8BD14F8A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6B-4959-9624-7B8BD14F8A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6B-4959-9624-7B8BD14F8A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193</c:v>
                </c:pt>
                <c:pt idx="3">
                  <c:v>140</c:v>
                </c:pt>
                <c:pt idx="6">
                  <c:v>275</c:v>
                </c:pt>
                <c:pt idx="9">
                  <c:v>241</c:v>
                </c:pt>
                <c:pt idx="12">
                  <c:v>184</c:v>
                </c:pt>
              </c:numCache>
            </c:numRef>
          </c:val>
          <c:extLst>
            <c:ext xmlns:c16="http://schemas.microsoft.com/office/drawing/2014/chart" uri="{C3380CC4-5D6E-409C-BE32-E72D297353CC}">
              <c16:uniqueId val="{00000006-8F6B-4959-9624-7B8BD14F8A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34</c:v>
                </c:pt>
                <c:pt idx="3">
                  <c:v>8</c:v>
                </c:pt>
                <c:pt idx="6">
                  <c:v>0</c:v>
                </c:pt>
                <c:pt idx="9">
                  <c:v>0</c:v>
                </c:pt>
                <c:pt idx="12">
                  <c:v>24</c:v>
                </c:pt>
              </c:numCache>
            </c:numRef>
          </c:val>
          <c:extLst>
            <c:ext xmlns:c16="http://schemas.microsoft.com/office/drawing/2014/chart" uri="{C3380CC4-5D6E-409C-BE32-E72D297353CC}">
              <c16:uniqueId val="{00000007-8F6B-4959-9624-7B8BD14F8A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211</c:v>
                </c:pt>
                <c:pt idx="3">
                  <c:v>207</c:v>
                </c:pt>
                <c:pt idx="6">
                  <c:v>200</c:v>
                </c:pt>
                <c:pt idx="9">
                  <c:v>186</c:v>
                </c:pt>
                <c:pt idx="12">
                  <c:v>158</c:v>
                </c:pt>
              </c:numCache>
            </c:numRef>
          </c:val>
          <c:extLst>
            <c:ext xmlns:c16="http://schemas.microsoft.com/office/drawing/2014/chart" uri="{C3380CC4-5D6E-409C-BE32-E72D297353CC}">
              <c16:uniqueId val="{00000008-8F6B-4959-9624-7B8BD14F8A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143</c:v>
                </c:pt>
                <c:pt idx="3">
                  <c:v>128</c:v>
                </c:pt>
                <c:pt idx="6">
                  <c:v>113</c:v>
                </c:pt>
                <c:pt idx="9">
                  <c:v>98</c:v>
                </c:pt>
                <c:pt idx="12">
                  <c:v>83</c:v>
                </c:pt>
              </c:numCache>
            </c:numRef>
          </c:val>
          <c:extLst>
            <c:ext xmlns:c16="http://schemas.microsoft.com/office/drawing/2014/chart" uri="{C3380CC4-5D6E-409C-BE32-E72D297353CC}">
              <c16:uniqueId val="{00000009-8F6B-4959-9624-7B8BD14F8A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137</c:v>
                </c:pt>
                <c:pt idx="3">
                  <c:v>77</c:v>
                </c:pt>
                <c:pt idx="6">
                  <c:v>61</c:v>
                </c:pt>
                <c:pt idx="9">
                  <c:v>173</c:v>
                </c:pt>
                <c:pt idx="12">
                  <c:v>161</c:v>
                </c:pt>
              </c:numCache>
            </c:numRef>
          </c:val>
          <c:extLst>
            <c:ext xmlns:c16="http://schemas.microsoft.com/office/drawing/2014/chart" uri="{C3380CC4-5D6E-409C-BE32-E72D297353CC}">
              <c16:uniqueId val="{0000000A-8F6B-4959-9624-7B8BD14F8A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6B-4959-9624-7B8BD14F8A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880</c:v>
                </c:pt>
                <c:pt idx="1">
                  <c:v>878</c:v>
                </c:pt>
                <c:pt idx="2">
                  <c:v>900</c:v>
                </c:pt>
              </c:numCache>
            </c:numRef>
          </c:val>
          <c:extLst>
            <c:ext xmlns:c16="http://schemas.microsoft.com/office/drawing/2014/chart" uri="{C3380CC4-5D6E-409C-BE32-E72D297353CC}">
              <c16:uniqueId val="{00000000-0223-4A68-B6EF-CA7F28BCA4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c:v>
                </c:pt>
                <c:pt idx="1">
                  <c:v>28</c:v>
                </c:pt>
                <c:pt idx="2">
                  <c:v>28</c:v>
                </c:pt>
              </c:numCache>
            </c:numRef>
          </c:val>
          <c:extLst>
            <c:ext xmlns:c16="http://schemas.microsoft.com/office/drawing/2014/chart" uri="{C3380CC4-5D6E-409C-BE32-E72D297353CC}">
              <c16:uniqueId val="{00000001-0223-4A68-B6EF-CA7F28BCA4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8031</c:v>
                </c:pt>
                <c:pt idx="1">
                  <c:v>7263</c:v>
                </c:pt>
                <c:pt idx="2">
                  <c:v>6790</c:v>
                </c:pt>
              </c:numCache>
            </c:numRef>
          </c:val>
          <c:extLst>
            <c:ext xmlns:c16="http://schemas.microsoft.com/office/drawing/2014/chart" uri="{C3380CC4-5D6E-409C-BE32-E72D297353CC}">
              <c16:uniqueId val="{00000002-0223-4A68-B6EF-CA7F28BCA4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{64360F02-BD93-4FB5-B8C8-F90056A31616}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277-4058-AD5F-749F450CAB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{400FC38E-93B9-4A03-BD80-2BDF0FEC62A7}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77-4058-AD5F-749F450CAB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{F73E1531-B72C-434C-B770-D630AE2258D1}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77-4058-AD5F-749F450CAB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{EB5F0EC2-E934-4108-B495-80FC32801A2B}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77-4058-AD5F-749F450CAB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{1630C932-4240-4E46-A7DB-59B02B000DE4}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77-4058-AD5F-749F450CAB3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{EBC73896-4DFD-47B8-BE1F-94C4D726AD3F}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277-4058-AD5F-749F450CAB3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{3B7A4B17-1785-4AA6-81DF-DD816AF7D633}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277-4058-AD5F-749F450CAB3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{056E4B4A-AC46-4288-8462-09F7F4646F94}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277-4058-AD5F-749F450CAB3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{18DBC683-7256-41BF-802F-544708529981}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277-4058-AD5F-749F450CAB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52.2</c:v>
                </c:pt>
                <c:pt idx="24">
                  <c:v>52.7</c:v>
                </c:pt>
                <c:pt idx="32">
                  <c:v>53.2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77-4058-AD5F-749F450CAB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{977FC7CF-DBA8-4D43-87A0-200CD27FC037}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277-4058-AD5F-749F450CAB3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{DFFC7C87-CE3C-461B-ABFF-839D512FD071}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77-4058-AD5F-749F450CAB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{F64AA8B5-3C15-4746-B14C-D35FDDA33451}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77-4058-AD5F-749F450CAB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{5D19C829-A339-44B5-ACB7-B7AD4FC67C78}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77-4058-AD5F-749F450CAB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{820198AD-7663-4D7C-9375-0F5892550E0B}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77-4058-AD5F-749F450CAB3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{69E5BC74-9C2E-46D5-8A7A-FB296A014744}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277-4058-AD5F-749F450CAB3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{515E2CBB-CA94-4886-8A65-5B697841ABAF}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277-4058-AD5F-749F450CAB3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{6A73B9C9-7F93-4CED-89D7-472ADEBA0A8C}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277-4058-AD5F-749F450CAB3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{A45A6771-30D4-460D-B499-138AC60DC542}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277-4058-AD5F-749F450CAB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57.5</c:v>
                </c:pt>
                <c:pt idx="24">
                  <c:v>58.4</c:v>
                </c:pt>
                <c:pt idx="32">
                  <c:v>60.8</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277-4058-AD5F-749F450CAB3A}"/>
            </c:ext>
          </c:extLst>
        </c:ser>
        <c:dLbls>
          <c:showLegendKey val="0"/>
          <c:showVal val="1"/>
          <c:showCatName val="0"/>
          <c:showSerName val="0"/>
          <c:showPercent val="0"/>
          <c:showBubbleSize val="0"/>
        </c:dLbls>
        <c:axId val="46179840"/>
        <c:axId val="46181760"/>
      </c:scatterChart>
      <c:valAx>
        <c:axId val="46179840"/>
        <c:scaling>
          <c:orientation val="minMax"/>
          <c:max val="61.1"/>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{5D6EBC7D-529B-4E71-B91B-CE8017D6D916}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D6B-494C-941F-EDB2F7AF12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{0C71599C-928F-4F68-AFFD-E989F217518F}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6B-494C-941F-EDB2F7AF12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{4C14E0FB-C78C-40A5-8F43-5444A579A17F}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6B-494C-941F-EDB2F7AF12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{94D841BC-A51E-4C34-91DF-954F412BDF4E}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6B-494C-941F-EDB2F7AF12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{073D4DB0-6ED2-452C-94A4-54EAD970AB0D}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6B-494C-941F-EDB2F7AF124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{B3DB6122-F4B4-480A-88EC-63B95DD0A80C}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D6B-494C-941F-EDB2F7AF124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{3EC89A28-403A-436F-A378-FD709CAF4F0D}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D6B-494C-941F-EDB2F7AF124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{D885DEE5-482A-474B-A857-C3753376AC4C}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D6B-494C-941F-EDB2F7AF124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{EFFFA382-8832-4848-8A5F-40C3DCFAD8E2}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D6B-494C-941F-EDB2F7AF12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0.8</c:v>
                </c:pt>
                <c:pt idx="16">
                  <c:v>0</c:v>
                </c:pt>
                <c:pt idx="24">
                  <c:v>-0.9</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D6B-494C-941F-EDB2F7AF12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{8E6EB15F-4D22-49C2-8C6E-AF43A768C653}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D6B-494C-941F-EDB2F7AF12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{EFB04ACD-6207-4A01-8D01-0360DC45097F}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6B-494C-941F-EDB2F7AF12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{53B3C9A5-69D7-4D25-84E5-601E3DFE5022}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6B-494C-941F-EDB2F7AF12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{7CA5810E-FF0D-4496-95ED-DCCB03B4CD65}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6B-494C-941F-EDB2F7AF12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{EF62AF04-C049-4798-8464-35A885BC0B22}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6B-494C-941F-EDB2F7AF124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{DCC30216-3C0B-4D34-B95A-369BB4C3F5F4}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D6B-494C-941F-EDB2F7AF1243}"/>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{0B182DEA-EA7C-4EE6-A010-67B60DD863DB}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D6B-494C-941F-EDB2F7AF1243}"/>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{6BA74A03-17CA-48B2-AA9A-1218F387532A}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D6B-494C-941F-EDB2F7AF1243}"/>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{F7466F43-EF1E-4899-9BE6-0CAAD36ED816}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D6B-494C-941F-EDB2F7AF12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7.2</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D6B-494C-941F-EDB2F7AF1243}"/>
            </c:ext>
          </c:extLst>
        </c:ser>
        <c:dLbls>
          <c:showLegendKey val="0"/>
          <c:showVal val="1"/>
          <c:showCatName val="0"/>
          <c:showSerName val="0"/>
          <c:showPercent val="0"/>
          <c:showBubbleSize val="0"/>
        </c:dLbls>
        <c:axId val="84219776"/>
        <c:axId val="84234240"/>
      </c:scatterChart>
      <c:valAx>
        <c:axId val="84219776"/>
        <c:scaling>
          <c:orientation val="minMax"/>
          <c:max val="7.9"/>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元利償還金は新発債の発行を抑制してきたことから毎年度減少している。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そのため、平成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年度からは、算入公債費等が元利償還金等を上回り、実質公債費比率の分子がマイナスとなっている。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400">
              <a:latin typeface="ＭＳ Ｐゴシック" panose="020B0600070205080204" pitchFamily="50" charset="-128"/>
              <a:ea typeface="ＭＳ Ｐゴシック" panose="020B0600070205080204" pitchFamily="50" charset="-128"/>
            </a:rPr>
            <a:t>　今後は、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すこやかセンター整備事業のため、平成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年度に発行した地方債の元金の償還が令和３年度から始まるので、元利償還金が増加する見込みである。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満期一括償還地方債を利用していない。</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将来負担額に対して、充当可能財源等が大きく上回っているため、将来負担比率の分子は負数となっている。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今後も新発債の抑制を基調としつつ、適正な財政運営に努めていく。</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愛知県飛島村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役場庁舎大規模改修工事、総合体育館大規模改修工事等の大規模事業に伴い、地域整備基金が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公共施設総合管理計画及び中長期整備改修計画に基づく公共施設の大規模改修工事の実施、津波一時避難所の建設に伴い、当面は減少する見込みである。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・地域整備基金　村民福祉の向上と村政発展に資する地域整備に必要な財源を確保するため、災害、庁舎及び庁舎以外の公共施設の整備に活用する。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・人材育成基金　郷土愛の高揚と文化振興に資する人材育成に必要な財源を確保するため、人材育成に係る経費に充てるために活用する。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・地域福祉振興基金　高齢化社会に向けて福祉活動の促進を図るための必要な財源を確保するため、高齢化対策に活用する。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地域整備基金は、役場庁舎大規模改修工事、総合体育館大規模改修工事等の大規模事業に伴い、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その他の基金は、横ばいである。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地域整備基金は、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公共施設総合管理計画及び中長期整備改修計画に基づく公共施設の大規模改修工事の実施、津波一時避難所の建設に伴い、当面は減少する見込みである。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その他の基金は、横ばいで推移していく見込みである。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財源不足補てんのための取り崩しはあったものの、目標額の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百万円の維持を目指し、平成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年度決算余剰金及び平成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年度決算余剰金の一部を積み立て、結果的に増額した。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百万円の維持を目標としていく。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横ばいで推移している。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基金利子の増額分のみ増加していく見込みである。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4,764
4,413
22.42
6,231,292
5,661,629
299,191
4,401,645
161,425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施設の老朽化に伴う有形固定資産減価償却率の微増である。役場については、昭和</a:t>
          </a:r>
          <a:r>
            <a:rPr kumimoji="1" lang="en-US" altLang="ja-JP" sz="1050">
              <a:latin typeface="ＭＳ Ｐゴシック" panose="020B0600070205080204" pitchFamily="50" charset="-128"/>
              <a:ea typeface="ＭＳ Ｐゴシック" panose="020B0600070205080204" pitchFamily="50" charset="-128"/>
            </a:rPr>
            <a:t>57</a:t>
          </a:r>
          <a:r>
            <a:rPr kumimoji="1" lang="ja-JP" altLang="en-US" sz="1050">
              <a:latin typeface="ＭＳ Ｐゴシック" panose="020B0600070205080204" pitchFamily="50" charset="-128"/>
              <a:ea typeface="ＭＳ Ｐゴシック" panose="020B0600070205080204" pitchFamily="50" charset="-128"/>
            </a:rPr>
            <a:t>年に建設された施設であり、建設から</a:t>
          </a:r>
          <a:r>
            <a:rPr kumimoji="1" lang="en-US" altLang="ja-JP" sz="1050">
              <a:latin typeface="ＭＳ Ｐゴシック" panose="020B0600070205080204" pitchFamily="50" charset="-128"/>
              <a:ea typeface="ＭＳ Ｐゴシック" panose="020B0600070205080204" pitchFamily="50" charset="-128"/>
            </a:rPr>
            <a:t>37</a:t>
          </a:r>
          <a:r>
            <a:rPr kumimoji="1" lang="ja-JP" altLang="en-US" sz="1050">
              <a:latin typeface="ＭＳ Ｐゴシック" panose="020B0600070205080204" pitchFamily="50" charset="-128"/>
              <a:ea typeface="ＭＳ Ｐゴシック" panose="020B0600070205080204" pitchFamily="50" charset="-128"/>
            </a:rPr>
            <a:t>年が経過し、施設の老朽化が進んでおり、他の公共施設も同様に老朽化が進んでいる状況にある。類似団体と比べて低い数値にあるものの、今後は、令和２年度に公共施設に係る個別施設計画を策定し、計画的に大規模改修をすることを予定している。また、歳出の抑制に努めると共に、世代間の負担の公平性に配慮しつつ、必要な財源の確保及び歳出の平準化を図り、対応をしていくことを考えてい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4" name="直線コネクタ 73"/>
        <xdr:cNvCxnSpPr/>
      </xdr:nvCxnSpPr>
      <xdr:spPr>
        <a:xfrm flipV="1">
          <a:off x="4760595" y="547424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5" name="有形固定資産減価償却率最小値テキスト"/>
        <xdr:cNvSpPr txBox="1"/>
      </xdr:nvSpPr>
      <xdr:spPr>
        <a:xfrm>
          <a:off x="48133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6" name="直線コネクタ 75"/>
        <xdr:cNvCxnSpPr/>
      </xdr:nvCxnSpPr>
      <xdr:spPr>
        <a:xfrm>
          <a:off x="4673600" y="684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7" name="有形固定資産減価償却率最大値テキスト"/>
        <xdr:cNvSpPr txBox="1"/>
      </xdr:nvSpPr>
      <xdr:spPr>
        <a:xfrm>
          <a:off x="4813300" y="52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8" name="直線コネクタ 77"/>
        <xdr:cNvCxnSpPr/>
      </xdr:nvCxnSpPr>
      <xdr:spPr>
        <a:xfrm>
          <a:off x="4673600" y="547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47642</xdr:rowOff>
    </xdr:from>
    <xdr:ext cx="405111" cy="259045"/>
    <xdr:sp macro="" textlink="">
      <xdr:nvSpPr>
        <xdr:cNvPr id="79" name="有形固定資産減価償却率平均値テキスト"/>
        <xdr:cNvSpPr txBox="1"/>
      </xdr:nvSpPr>
      <xdr:spPr>
        <a:xfrm>
          <a:off x="4813300" y="596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0" name="フローチャート: 判断 79"/>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81" name="フローチャート: 判断 80"/>
        <xdr:cNvSpPr/>
      </xdr:nvSpPr>
      <xdr:spPr>
        <a:xfrm>
          <a:off x="4000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2" name="フローチャート: 判断 81"/>
        <xdr:cNvSpPr/>
      </xdr:nvSpPr>
      <xdr:spPr>
        <a:xfrm>
          <a:off x="32385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7529</xdr:rowOff>
    </xdr:from>
    <xdr:to>
      <xdr:col>11</xdr:col>
      <xdr:colOff>187325</xdr:colOff>
      <xdr:row>32</xdr:row>
      <xdr:rowOff>109129</xdr:rowOff>
    </xdr:to>
    <xdr:sp macro="" textlink="">
      <xdr:nvSpPr>
        <xdr:cNvPr id="83" name="フローチャート: 判断 82"/>
        <xdr:cNvSpPr/>
      </xdr:nvSpPr>
      <xdr:spPr>
        <a:xfrm>
          <a:off x="2476500" y="626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87721</xdr:rowOff>
    </xdr:from>
    <xdr:to>
      <xdr:col>23</xdr:col>
      <xdr:colOff>136525</xdr:colOff>
      <xdr:row>33</xdr:row>
      <xdr:rowOff>17871</xdr:rowOff>
    </xdr:to>
    <xdr:sp macro="" textlink="">
      <xdr:nvSpPr>
        <xdr:cNvPr id="89" name="楕円 88"/>
        <xdr:cNvSpPr/>
      </xdr:nvSpPr>
      <xdr:spPr>
        <a:xfrm>
          <a:off x="4711700" y="6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66148</xdr:rowOff>
    </xdr:from>
    <xdr:ext cx="405111" cy="259045"/>
    <xdr:sp macro="" textlink="">
      <xdr:nvSpPr>
        <xdr:cNvPr id="90" name="有形固定資産減価償却率該当値テキスト"/>
        <xdr:cNvSpPr txBox="1"/>
      </xdr:nvSpPr>
      <xdr:spPr>
        <a:xfrm>
          <a:off x="4813300" y="632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103142</xdr:rowOff>
    </xdr:from>
    <xdr:to>
      <xdr:col>19</xdr:col>
      <xdr:colOff>187325</xdr:colOff>
      <xdr:row>33</xdr:row>
      <xdr:rowOff>33292</xdr:rowOff>
    </xdr:to>
    <xdr:sp macro="" textlink="">
      <xdr:nvSpPr>
        <xdr:cNvPr id="91" name="楕円 90"/>
        <xdr:cNvSpPr/>
      </xdr:nvSpPr>
      <xdr:spPr>
        <a:xfrm>
          <a:off x="4000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138521</xdr:rowOff>
    </xdr:from>
    <xdr:to>
      <xdr:col>23</xdr:col>
      <xdr:colOff>85725</xdr:colOff>
      <xdr:row>32</xdr:row>
      <xdr:rowOff>153942</xdr:rowOff>
    </xdr:to>
    <xdr:cxnSp macro="">
      <xdr:nvCxnSpPr>
        <xdr:cNvPr id="92" name="直線コネクタ 91"/>
        <xdr:cNvCxnSpPr/>
      </xdr:nvCxnSpPr>
      <xdr:spPr>
        <a:xfrm flipV="1">
          <a:off x="4051300" y="6396446"/>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118564</xdr:rowOff>
    </xdr:from>
    <xdr:to>
      <xdr:col>15</xdr:col>
      <xdr:colOff>187325</xdr:colOff>
      <xdr:row>33</xdr:row>
      <xdr:rowOff>48714</xdr:rowOff>
    </xdr:to>
    <xdr:sp macro="" textlink="">
      <xdr:nvSpPr>
        <xdr:cNvPr id="93" name="楕円 92"/>
        <xdr:cNvSpPr/>
      </xdr:nvSpPr>
      <xdr:spPr>
        <a:xfrm>
          <a:off x="3238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153942</xdr:rowOff>
    </xdr:from>
    <xdr:to>
      <xdr:col>19</xdr:col>
      <xdr:colOff>136525</xdr:colOff>
      <xdr:row>32</xdr:row>
      <xdr:rowOff>169364</xdr:rowOff>
    </xdr:to>
    <xdr:cxnSp macro="">
      <xdr:nvCxnSpPr>
        <xdr:cNvPr id="94" name="直線コネクタ 93"/>
        <xdr:cNvCxnSpPr/>
      </xdr:nvCxnSpPr>
      <xdr:spPr>
        <a:xfrm flipV="1">
          <a:off x="3289300" y="6411867"/>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45465</xdr:rowOff>
    </xdr:from>
    <xdr:ext cx="405111" cy="259045"/>
    <xdr:sp macro="" textlink="">
      <xdr:nvSpPr>
        <xdr:cNvPr id="95" name="n_1aveValue有形固定資産減価償却率"/>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73224</xdr:rowOff>
    </xdr:from>
    <xdr:ext cx="405111" cy="259045"/>
    <xdr:sp macro="" textlink="">
      <xdr:nvSpPr>
        <xdr:cNvPr id="96" name="n_2aveValue有形固定資産減価償却率"/>
        <xdr:cNvSpPr txBox="1"/>
      </xdr:nvSpPr>
      <xdr:spPr>
        <a:xfrm>
          <a:off x="3086744" y="598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125656</xdr:rowOff>
    </xdr:from>
    <xdr:ext cx="405111" cy="259045"/>
    <xdr:sp macro="" textlink="">
      <xdr:nvSpPr>
        <xdr:cNvPr id="97" name="n_3aveValue有形固定資産減価償却率"/>
        <xdr:cNvSpPr txBox="1"/>
      </xdr:nvSpPr>
      <xdr:spPr>
        <a:xfrm>
          <a:off x="2324744" y="6040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24419</xdr:rowOff>
    </xdr:from>
    <xdr:ext cx="405111" cy="259045"/>
    <xdr:sp macro="" textlink="">
      <xdr:nvSpPr>
        <xdr:cNvPr id="98" name="n_1mainValue有形固定資産減価償却率"/>
        <xdr:cNvSpPr txBox="1"/>
      </xdr:nvSpPr>
      <xdr:spPr>
        <a:xfrm>
          <a:off x="38360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39840</xdr:rowOff>
    </xdr:from>
    <xdr:ext cx="405111" cy="259045"/>
    <xdr:sp macro="" textlink="">
      <xdr:nvSpPr>
        <xdr:cNvPr id="99" name="n_2mainValue有形固定資産減価償却率"/>
        <xdr:cNvSpPr txBox="1"/>
      </xdr:nvSpPr>
      <xdr:spPr>
        <a:xfrm>
          <a:off x="3086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2" name="正方形/長方形 10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新発債の発行を抑制してきたため、地方債現在高が毎年度減少している。しかしながら、充当可能財源である充当可能基金額は、地域整備基金の繰入れに伴い減少傾向にある。今後の財政運営においても、経常一般財源等（歳入）等の状況を見ながら健全な財政運営に努め、併せて将来世代の負担と充当可能基金額のバランスに配慮しながら、財政運営に努めていくことを考えてい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28" name="直線コネクタ 127"/>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31" name="債務償還比率最大値テキスト"/>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32" name="直線コネクタ 131"/>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133" name="債務償還比率平均値テキスト"/>
        <xdr:cNvSpPr txBox="1"/>
      </xdr:nvSpPr>
      <xdr:spPr>
        <a:xfrm>
          <a:off x="14846300" y="6273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34" name="フローチャート: 判断 133"/>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35" name="フローチャート: 判断 134"/>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86779</xdr:rowOff>
    </xdr:from>
    <xdr:ext cx="469744" cy="259045"/>
    <xdr:sp macro="" textlink="">
      <xdr:nvSpPr>
        <xdr:cNvPr id="141" name="n_1aveValue債務償還比率"/>
        <xdr:cNvSpPr txBox="1"/>
      </xdr:nvSpPr>
      <xdr:spPr>
        <a:xfrm>
          <a:off x="13836727" y="617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4,764
4,413
22.42
6,231,292
5,661,629
299,191
4,401,645
161,425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101617</xdr:rowOff>
    </xdr:from>
    <xdr:ext cx="405111" cy="259045"/>
    <xdr:sp macro="" textlink="">
      <xdr:nvSpPr>
        <xdr:cNvPr id="61" name="【道路】&#10;有形固定資産減価償却率平均値テキスト"/>
        <xdr:cNvSpPr txBox="1"/>
      </xdr:nvSpPr>
      <xdr:spPr>
        <a:xfrm>
          <a:off x="46736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156845</xdr:rowOff>
    </xdr:from>
    <xdr:to>
      <xdr:col>10</xdr:col>
      <xdr:colOff>165100</xdr:colOff>
      <xdr:row>38</xdr:row>
      <xdr:rowOff>86995</xdr:rowOff>
    </xdr:to>
    <xdr:sp macro="" textlink="">
      <xdr:nvSpPr>
        <xdr:cNvPr id="65" name="フローチャート: 判断 64"/>
        <xdr:cNvSpPr/>
      </xdr:nvSpPr>
      <xdr:spPr>
        <a:xfrm>
          <a:off x="1968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1" name="楕円 70"/>
        <xdr:cNvSpPr/>
      </xdr:nvSpPr>
      <xdr:spPr>
        <a:xfrm>
          <a:off x="4584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59072</xdr:rowOff>
    </xdr:from>
    <xdr:ext cx="405111" cy="259045"/>
    <xdr:sp macro="" textlink="">
      <xdr:nvSpPr>
        <xdr:cNvPr id="72" name="【道路】&#10;有形固定資産減価償却率該当値テキスト"/>
        <xdr:cNvSpPr txBox="1"/>
      </xdr:nvSpPr>
      <xdr:spPr>
        <a:xfrm>
          <a:off x="4673600"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3" name="楕円 72"/>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131445</xdr:rowOff>
    </xdr:from>
    <xdr:to>
      <xdr:col>24</xdr:col>
      <xdr:colOff>63500</xdr:colOff>
      <xdr:row>37</xdr:row>
      <xdr:rowOff>163830</xdr:rowOff>
    </xdr:to>
    <xdr:cxnSp macro="">
      <xdr:nvCxnSpPr>
        <xdr:cNvPr id="74" name="直線コネクタ 73"/>
        <xdr:cNvCxnSpPr/>
      </xdr:nvCxnSpPr>
      <xdr:spPr>
        <a:xfrm flipV="1">
          <a:off x="3797300" y="64750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5" name="楕円 74"/>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37</xdr:row>
      <xdr:rowOff>163830</xdr:rowOff>
    </xdr:to>
    <xdr:cxnSp macro="">
      <xdr:nvCxnSpPr>
        <xdr:cNvPr id="76" name="直線コネクタ 75"/>
        <xdr:cNvCxnSpPr/>
      </xdr:nvCxnSpPr>
      <xdr:spPr>
        <a:xfrm>
          <a:off x="2908300" y="6505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77" name="n_1ave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78" name="n_2aveValue【道路】&#10;有形固定資産減価償却率"/>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103522</xdr:rowOff>
    </xdr:from>
    <xdr:ext cx="405111" cy="259045"/>
    <xdr:sp macro="" textlink="">
      <xdr:nvSpPr>
        <xdr:cNvPr id="79" name="n_3aveValue【道路】&#10;有形固定資産減価償却率"/>
        <xdr:cNvSpPr txBox="1"/>
      </xdr:nvSpPr>
      <xdr:spPr>
        <a:xfrm>
          <a:off x="1816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34307</xdr:rowOff>
    </xdr:from>
    <xdr:ext cx="405111" cy="259045"/>
    <xdr:sp macro="" textlink="">
      <xdr:nvSpPr>
        <xdr:cNvPr id="80" name="n_1main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1" name="n_2main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5" name="直線コネクタ 104"/>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6" name="【道路】&#10;一人当たり延長最小値テキスト"/>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07" name="直線コネクタ 106"/>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08" name="【道路】&#10;一人当たり延長最大値テキスト"/>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09" name="直線コネクタ 108"/>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140670</xdr:rowOff>
    </xdr:from>
    <xdr:ext cx="534377" cy="259045"/>
    <xdr:sp macro="" textlink="">
      <xdr:nvSpPr>
        <xdr:cNvPr id="110" name="【道路】&#10;一人当たり延長平均値テキスト"/>
        <xdr:cNvSpPr txBox="1"/>
      </xdr:nvSpPr>
      <xdr:spPr>
        <a:xfrm>
          <a:off x="10515600" y="66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1" name="フローチャート: 判断 110"/>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2" name="フローチャート: 判断 111"/>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3" name="フローチャート: 判断 112"/>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84013</xdr:rowOff>
    </xdr:from>
    <xdr:to>
      <xdr:col>41</xdr:col>
      <xdr:colOff>101600</xdr:colOff>
      <xdr:row>40</xdr:row>
      <xdr:rowOff>14163</xdr:rowOff>
    </xdr:to>
    <xdr:sp macro="" textlink="">
      <xdr:nvSpPr>
        <xdr:cNvPr id="114" name="フローチャート: 判断 113"/>
        <xdr:cNvSpPr/>
      </xdr:nvSpPr>
      <xdr:spPr>
        <a:xfrm>
          <a:off x="7810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72949</xdr:rowOff>
    </xdr:from>
    <xdr:to>
      <xdr:col>55</xdr:col>
      <xdr:colOff>50800</xdr:colOff>
      <xdr:row>41</xdr:row>
      <xdr:rowOff>3099</xdr:rowOff>
    </xdr:to>
    <xdr:sp macro="" textlink="">
      <xdr:nvSpPr>
        <xdr:cNvPr id="120" name="楕円 119"/>
        <xdr:cNvSpPr/>
      </xdr:nvSpPr>
      <xdr:spPr>
        <a:xfrm>
          <a:off x="104267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51376</xdr:rowOff>
    </xdr:from>
    <xdr:ext cx="534377" cy="259045"/>
    <xdr:sp macro="" textlink="">
      <xdr:nvSpPr>
        <xdr:cNvPr id="121" name="【道路】&#10;一人当たり延長該当値テキスト"/>
        <xdr:cNvSpPr txBox="1"/>
      </xdr:nvSpPr>
      <xdr:spPr>
        <a:xfrm>
          <a:off x="10515600" y="69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69908</xdr:rowOff>
    </xdr:from>
    <xdr:to>
      <xdr:col>50</xdr:col>
      <xdr:colOff>165100</xdr:colOff>
      <xdr:row>41</xdr:row>
      <xdr:rowOff>58</xdr:rowOff>
    </xdr:to>
    <xdr:sp macro="" textlink="">
      <xdr:nvSpPr>
        <xdr:cNvPr id="122" name="楕円 121"/>
        <xdr:cNvSpPr/>
      </xdr:nvSpPr>
      <xdr:spPr>
        <a:xfrm>
          <a:off x="9588500" y="69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120708</xdr:rowOff>
    </xdr:from>
    <xdr:to>
      <xdr:col>55</xdr:col>
      <xdr:colOff>0</xdr:colOff>
      <xdr:row>40</xdr:row>
      <xdr:rowOff>123749</xdr:rowOff>
    </xdr:to>
    <xdr:cxnSp macro="">
      <xdr:nvCxnSpPr>
        <xdr:cNvPr id="123" name="直線コネクタ 122"/>
        <xdr:cNvCxnSpPr/>
      </xdr:nvCxnSpPr>
      <xdr:spPr>
        <a:xfrm>
          <a:off x="9639300" y="6978708"/>
          <a:ext cx="8382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65177</xdr:rowOff>
    </xdr:from>
    <xdr:to>
      <xdr:col>46</xdr:col>
      <xdr:colOff>38100</xdr:colOff>
      <xdr:row>40</xdr:row>
      <xdr:rowOff>166777</xdr:rowOff>
    </xdr:to>
    <xdr:sp macro="" textlink="">
      <xdr:nvSpPr>
        <xdr:cNvPr id="124" name="楕円 123"/>
        <xdr:cNvSpPr/>
      </xdr:nvSpPr>
      <xdr:spPr>
        <a:xfrm>
          <a:off x="8699500" y="69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115977</xdr:rowOff>
    </xdr:from>
    <xdr:to>
      <xdr:col>50</xdr:col>
      <xdr:colOff>114300</xdr:colOff>
      <xdr:row>40</xdr:row>
      <xdr:rowOff>120708</xdr:rowOff>
    </xdr:to>
    <xdr:cxnSp macro="">
      <xdr:nvCxnSpPr>
        <xdr:cNvPr id="125" name="直線コネクタ 124"/>
        <xdr:cNvCxnSpPr/>
      </xdr:nvCxnSpPr>
      <xdr:spPr>
        <a:xfrm>
          <a:off x="8750300" y="6973977"/>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40863</xdr:rowOff>
    </xdr:from>
    <xdr:ext cx="534377" cy="259045"/>
    <xdr:sp macro="" textlink="">
      <xdr:nvSpPr>
        <xdr:cNvPr id="126" name="n_1aveValue【道路】&#10;一人当たり延長"/>
        <xdr:cNvSpPr txBox="1"/>
      </xdr:nvSpPr>
      <xdr:spPr>
        <a:xfrm>
          <a:off x="93594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36085</xdr:rowOff>
    </xdr:from>
    <xdr:ext cx="534377" cy="259045"/>
    <xdr:sp macro="" textlink="">
      <xdr:nvSpPr>
        <xdr:cNvPr id="127" name="n_2aveValue【道路】&#10;一人当たり延長"/>
        <xdr:cNvSpPr txBox="1"/>
      </xdr:nvSpPr>
      <xdr:spPr>
        <a:xfrm>
          <a:off x="8483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30690</xdr:rowOff>
    </xdr:from>
    <xdr:ext cx="534377" cy="259045"/>
    <xdr:sp macro="" textlink="">
      <xdr:nvSpPr>
        <xdr:cNvPr id="128" name="n_3aveValue【道路】&#10;一人当たり延長"/>
        <xdr:cNvSpPr txBox="1"/>
      </xdr:nvSpPr>
      <xdr:spPr>
        <a:xfrm>
          <a:off x="7594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162635</xdr:rowOff>
    </xdr:from>
    <xdr:ext cx="534377" cy="259045"/>
    <xdr:sp macro="" textlink="">
      <xdr:nvSpPr>
        <xdr:cNvPr id="129" name="n_1mainValue【道路】&#10;一人当たり延長"/>
        <xdr:cNvSpPr txBox="1"/>
      </xdr:nvSpPr>
      <xdr:spPr>
        <a:xfrm>
          <a:off x="9359411" y="70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157904</xdr:rowOff>
    </xdr:from>
    <xdr:ext cx="534377" cy="259045"/>
    <xdr:sp macro="" textlink="">
      <xdr:nvSpPr>
        <xdr:cNvPr id="130" name="n_2mainValue【道路】&#10;一人当たり延長"/>
        <xdr:cNvSpPr txBox="1"/>
      </xdr:nvSpPr>
      <xdr:spPr>
        <a:xfrm>
          <a:off x="8483111" y="70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3" name="直線コネクタ 152"/>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4" name="【橋りょう・トンネ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55" name="直線コネクタ 154"/>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56" name="【橋りょう・トンネル】&#10;有形固定資産減価償却率最大値テキスト"/>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57" name="直線コネクタ 156"/>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42943</xdr:rowOff>
    </xdr:from>
    <xdr:ext cx="405111" cy="259045"/>
    <xdr:sp macro="" textlink="">
      <xdr:nvSpPr>
        <xdr:cNvPr id="158" name="【橋りょう・トンネル】&#10;有形固定資産減価償却率平均値テキスト"/>
        <xdr:cNvSpPr txBox="1"/>
      </xdr:nvSpPr>
      <xdr:spPr>
        <a:xfrm>
          <a:off x="4673600" y="9815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59" name="フローチャート: 判断 158"/>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0" name="フローチャート: 判断 159"/>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1" name="フローチャート: 判断 160"/>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62" name="フローチャート: 判断 161"/>
        <xdr:cNvSpPr/>
      </xdr:nvSpPr>
      <xdr:spPr>
        <a:xfrm>
          <a:off x="1968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33782</xdr:rowOff>
    </xdr:from>
    <xdr:to>
      <xdr:col>24</xdr:col>
      <xdr:colOff>114300</xdr:colOff>
      <xdr:row>59</xdr:row>
      <xdr:rowOff>135382</xdr:rowOff>
    </xdr:to>
    <xdr:sp macro="" textlink="">
      <xdr:nvSpPr>
        <xdr:cNvPr id="168" name="楕円 167"/>
        <xdr:cNvSpPr/>
      </xdr:nvSpPr>
      <xdr:spPr>
        <a:xfrm>
          <a:off x="45847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12209</xdr:rowOff>
    </xdr:from>
    <xdr:ext cx="405111" cy="259045"/>
    <xdr:sp macro="" textlink="">
      <xdr:nvSpPr>
        <xdr:cNvPr id="169" name="【橋りょう・トンネル】&#10;有形固定資産減価償却率該当値テキスト"/>
        <xdr:cNvSpPr txBox="1"/>
      </xdr:nvSpPr>
      <xdr:spPr>
        <a:xfrm>
          <a:off x="4673600"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70358</xdr:rowOff>
    </xdr:from>
    <xdr:to>
      <xdr:col>20</xdr:col>
      <xdr:colOff>38100</xdr:colOff>
      <xdr:row>60</xdr:row>
      <xdr:rowOff>508</xdr:rowOff>
    </xdr:to>
    <xdr:sp macro="" textlink="">
      <xdr:nvSpPr>
        <xdr:cNvPr id="170" name="楕円 169"/>
        <xdr:cNvSpPr/>
      </xdr:nvSpPr>
      <xdr:spPr>
        <a:xfrm>
          <a:off x="3746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84582</xdr:rowOff>
    </xdr:from>
    <xdr:to>
      <xdr:col>24</xdr:col>
      <xdr:colOff>63500</xdr:colOff>
      <xdr:row>59</xdr:row>
      <xdr:rowOff>121158</xdr:rowOff>
    </xdr:to>
    <xdr:cxnSp macro="">
      <xdr:nvCxnSpPr>
        <xdr:cNvPr id="171" name="直線コネクタ 170"/>
        <xdr:cNvCxnSpPr/>
      </xdr:nvCxnSpPr>
      <xdr:spPr>
        <a:xfrm flipV="1">
          <a:off x="3797300" y="102001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72" name="楕円 171"/>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121158</xdr:rowOff>
    </xdr:to>
    <xdr:cxnSp macro="">
      <xdr:nvCxnSpPr>
        <xdr:cNvPr id="173" name="直線コネクタ 172"/>
        <xdr:cNvCxnSpPr/>
      </xdr:nvCxnSpPr>
      <xdr:spPr>
        <a:xfrm>
          <a:off x="2908300" y="1020699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3319</xdr:rowOff>
    </xdr:from>
    <xdr:ext cx="405111" cy="259045"/>
    <xdr:sp macro="" textlink="">
      <xdr:nvSpPr>
        <xdr:cNvPr id="174" name="n_1aveValue【橋りょう・トンネル】&#10;有形固定資産減価償却率"/>
        <xdr:cNvSpPr txBox="1"/>
      </xdr:nvSpPr>
      <xdr:spPr>
        <a:xfrm>
          <a:off x="35820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75" name="n_2aveValue【橋りょう・トンネル】&#10;有形固定資産減価償却率"/>
        <xdr:cNvSpPr txBox="1"/>
      </xdr:nvSpPr>
      <xdr:spPr>
        <a:xfrm>
          <a:off x="2705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176" name="n_3aveValue【橋りょう・トンネル】&#10;有形固定資産減価償却率"/>
        <xdr:cNvSpPr txBox="1"/>
      </xdr:nvSpPr>
      <xdr:spPr>
        <a:xfrm>
          <a:off x="1816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163085</xdr:rowOff>
    </xdr:from>
    <xdr:ext cx="405111" cy="259045"/>
    <xdr:sp macro="" textlink="">
      <xdr:nvSpPr>
        <xdr:cNvPr id="177" name="n_1mainValue【橋りょう・トンネル】&#10;有形固定資産減価償却率"/>
        <xdr:cNvSpPr txBox="1"/>
      </xdr:nvSpPr>
      <xdr:spPr>
        <a:xfrm>
          <a:off x="3582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133367</xdr:rowOff>
    </xdr:from>
    <xdr:ext cx="405111" cy="259045"/>
    <xdr:sp macro="" textlink="">
      <xdr:nvSpPr>
        <xdr:cNvPr id="178" name="n_2mainValue【橋りょう・トンネル】&#10;有形固定資産減価償却率"/>
        <xdr:cNvSpPr txBox="1"/>
      </xdr:nvSpPr>
      <xdr:spPr>
        <a:xfrm>
          <a:off x="2705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0" name="テキスト ボックス 18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2" name="テキスト ボックス 19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4" name="テキスト ボックス 19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6" name="テキスト ボックス 19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8" name="テキスト ボックス 19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0" name="テキスト ボックス 199"/>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2" name="テキスト ボックス 201"/>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04" name="直線コネクタ 203"/>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05"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06" name="直線コネクタ 205"/>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07" name="【橋りょう・トンネル】&#10;一人当たり有形固定資産（償却資産）額最大値テキスト"/>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08" name="直線コネクタ 207"/>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111401</xdr:rowOff>
    </xdr:from>
    <xdr:ext cx="599010" cy="259045"/>
    <xdr:sp macro="" textlink="">
      <xdr:nvSpPr>
        <xdr:cNvPr id="209" name="【橋りょう・トンネル】&#10;一人当たり有形固定資産（償却資産）額平均値テキスト"/>
        <xdr:cNvSpPr txBox="1"/>
      </xdr:nvSpPr>
      <xdr:spPr>
        <a:xfrm>
          <a:off x="10515600" y="10741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0" name="フローチャート: 判断 209"/>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11" name="フローチャート: 判断 210"/>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12" name="フローチャート: 判断 211"/>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34348</xdr:rowOff>
    </xdr:from>
    <xdr:to>
      <xdr:col>41</xdr:col>
      <xdr:colOff>101600</xdr:colOff>
      <xdr:row>63</xdr:row>
      <xdr:rowOff>135948</xdr:rowOff>
    </xdr:to>
    <xdr:sp macro="" textlink="">
      <xdr:nvSpPr>
        <xdr:cNvPr id="213" name="フローチャート: 判断 212"/>
        <xdr:cNvSpPr/>
      </xdr:nvSpPr>
      <xdr:spPr>
        <a:xfrm>
          <a:off x="7810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11554</xdr:rowOff>
    </xdr:from>
    <xdr:to>
      <xdr:col>55</xdr:col>
      <xdr:colOff>50800</xdr:colOff>
      <xdr:row>64</xdr:row>
      <xdr:rowOff>113154</xdr:rowOff>
    </xdr:to>
    <xdr:sp macro="" textlink="">
      <xdr:nvSpPr>
        <xdr:cNvPr id="219" name="楕円 218"/>
        <xdr:cNvSpPr/>
      </xdr:nvSpPr>
      <xdr:spPr>
        <a:xfrm>
          <a:off x="10426700" y="10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97931</xdr:rowOff>
    </xdr:from>
    <xdr:ext cx="599010" cy="259045"/>
    <xdr:sp macro="" textlink="">
      <xdr:nvSpPr>
        <xdr:cNvPr id="220" name="【橋りょう・トンネル】&#10;一人当たり有形固定資産（償却資産）額該当値テキスト"/>
        <xdr:cNvSpPr txBox="1"/>
      </xdr:nvSpPr>
      <xdr:spPr>
        <a:xfrm>
          <a:off x="10515600" y="1089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10698</xdr:rowOff>
    </xdr:from>
    <xdr:to>
      <xdr:col>50</xdr:col>
      <xdr:colOff>165100</xdr:colOff>
      <xdr:row>64</xdr:row>
      <xdr:rowOff>112298</xdr:rowOff>
    </xdr:to>
    <xdr:sp macro="" textlink="">
      <xdr:nvSpPr>
        <xdr:cNvPr id="221" name="楕円 220"/>
        <xdr:cNvSpPr/>
      </xdr:nvSpPr>
      <xdr:spPr>
        <a:xfrm>
          <a:off x="9588500" y="109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61498</xdr:rowOff>
    </xdr:from>
    <xdr:to>
      <xdr:col>55</xdr:col>
      <xdr:colOff>0</xdr:colOff>
      <xdr:row>64</xdr:row>
      <xdr:rowOff>62354</xdr:rowOff>
    </xdr:to>
    <xdr:cxnSp macro="">
      <xdr:nvCxnSpPr>
        <xdr:cNvPr id="222" name="直線コネクタ 221"/>
        <xdr:cNvCxnSpPr/>
      </xdr:nvCxnSpPr>
      <xdr:spPr>
        <a:xfrm>
          <a:off x="9639300" y="11034298"/>
          <a:ext cx="8382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11091</xdr:rowOff>
    </xdr:from>
    <xdr:to>
      <xdr:col>46</xdr:col>
      <xdr:colOff>38100</xdr:colOff>
      <xdr:row>64</xdr:row>
      <xdr:rowOff>112691</xdr:rowOff>
    </xdr:to>
    <xdr:sp macro="" textlink="">
      <xdr:nvSpPr>
        <xdr:cNvPr id="223" name="楕円 222"/>
        <xdr:cNvSpPr/>
      </xdr:nvSpPr>
      <xdr:spPr>
        <a:xfrm>
          <a:off x="8699500" y="109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61498</xdr:rowOff>
    </xdr:from>
    <xdr:to>
      <xdr:col>50</xdr:col>
      <xdr:colOff>114300</xdr:colOff>
      <xdr:row>64</xdr:row>
      <xdr:rowOff>61891</xdr:rowOff>
    </xdr:to>
    <xdr:cxnSp macro="">
      <xdr:nvCxnSpPr>
        <xdr:cNvPr id="224" name="直線コネクタ 223"/>
        <xdr:cNvCxnSpPr/>
      </xdr:nvCxnSpPr>
      <xdr:spPr>
        <a:xfrm flipV="1">
          <a:off x="8750300" y="11034298"/>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46863</xdr:rowOff>
    </xdr:from>
    <xdr:ext cx="599010" cy="259045"/>
    <xdr:sp macro="" textlink="">
      <xdr:nvSpPr>
        <xdr:cNvPr id="225" name="n_1aveValue【橋りょう・トンネル】&#10;一人当たり有形固定資産（償却資産）額"/>
        <xdr:cNvSpPr txBox="1"/>
      </xdr:nvSpPr>
      <xdr:spPr>
        <a:xfrm>
          <a:off x="93270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9662</xdr:rowOff>
    </xdr:from>
    <xdr:ext cx="690189" cy="259045"/>
    <xdr:sp macro="" textlink="">
      <xdr:nvSpPr>
        <xdr:cNvPr id="226" name="n_2aveValue【橋りょう・トンネル】&#10;一人当たり有形固定資産（償却資産）額"/>
        <xdr:cNvSpPr txBox="1"/>
      </xdr:nvSpPr>
      <xdr:spPr>
        <a:xfrm>
          <a:off x="8405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152475</xdr:rowOff>
    </xdr:from>
    <xdr:ext cx="690189" cy="259045"/>
    <xdr:sp macro="" textlink="">
      <xdr:nvSpPr>
        <xdr:cNvPr id="227" name="n_3aveValue【橋りょう・トンネル】&#10;一人当たり有形固定資産（償却資産）額"/>
        <xdr:cNvSpPr txBox="1"/>
      </xdr:nvSpPr>
      <xdr:spPr>
        <a:xfrm>
          <a:off x="7516205" y="1061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103425</xdr:rowOff>
    </xdr:from>
    <xdr:ext cx="599010" cy="259045"/>
    <xdr:sp macro="" textlink="">
      <xdr:nvSpPr>
        <xdr:cNvPr id="228" name="n_1mainValue【橋りょう・トンネル】&#10;一人当たり有形固定資産（償却資産）額"/>
        <xdr:cNvSpPr txBox="1"/>
      </xdr:nvSpPr>
      <xdr:spPr>
        <a:xfrm>
          <a:off x="9327095" y="1107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103818</xdr:rowOff>
    </xdr:from>
    <xdr:ext cx="599010" cy="259045"/>
    <xdr:sp macro="" textlink="">
      <xdr:nvSpPr>
        <xdr:cNvPr id="229" name="n_2mainValue【橋りょう・トンネル】&#10;一人当たり有形固定資産（償却資産）額"/>
        <xdr:cNvSpPr txBox="1"/>
      </xdr:nvSpPr>
      <xdr:spPr>
        <a:xfrm>
          <a:off x="8450795" y="1107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2" name="直線コネクタ 2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3" name="テキスト ボックス 2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4" name="直線コネクタ 2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5" name="テキスト ボックス 2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6" name="直線コネクタ 2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7" name="テキスト ボックス 2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8" name="直線コネクタ 2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9" name="テキスト ボックス 2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0" name="直線コネクタ 2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1" name="テキスト ボックス 2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2" name="直線コネクタ 2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3" name="テキスト ボックス 2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4" name="直線コネクタ 2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5" name="テキスト ボックス 2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287" name="直線コネクタ 286"/>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288" name="【認定こども園・幼稚園・保育所】&#10;有形固定資産減価償却率最小値テキスト"/>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289" name="直線コネクタ 288"/>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290" name="【認定こども園・幼稚園・保育所】&#10;有形固定資産減価償却率最大値テキスト"/>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291" name="直線コネクタ 290"/>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119760</xdr:rowOff>
    </xdr:from>
    <xdr:ext cx="405111" cy="259045"/>
    <xdr:sp macro="" textlink="">
      <xdr:nvSpPr>
        <xdr:cNvPr id="292" name="【認定こども園・幼稚園・保育所】&#10;有形固定資産減価償却率平均値テキスト"/>
        <xdr:cNvSpPr txBox="1"/>
      </xdr:nvSpPr>
      <xdr:spPr>
        <a:xfrm>
          <a:off x="16357600" y="629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293" name="フローチャート: 判断 292"/>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294" name="フローチャート: 判断 293"/>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295" name="フローチャート: 判断 294"/>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296" name="フローチャート: 判断 295"/>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7" name="テキスト ボックス 2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8" name="テキスト ボックス 2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9" name="テキスト ボックス 2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0" name="テキスト ボックス 2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1" name="テキスト ボックス 3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146231</xdr:rowOff>
    </xdr:from>
    <xdr:to>
      <xdr:col>85</xdr:col>
      <xdr:colOff>177800</xdr:colOff>
      <xdr:row>34</xdr:row>
      <xdr:rowOff>76381</xdr:rowOff>
    </xdr:to>
    <xdr:sp macro="" textlink="">
      <xdr:nvSpPr>
        <xdr:cNvPr id="302" name="楕円 301"/>
        <xdr:cNvSpPr/>
      </xdr:nvSpPr>
      <xdr:spPr>
        <a:xfrm>
          <a:off x="16268700" y="5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169108</xdr:rowOff>
    </xdr:from>
    <xdr:ext cx="405111" cy="259045"/>
    <xdr:sp macro="" textlink="">
      <xdr:nvSpPr>
        <xdr:cNvPr id="303" name="【認定こども園・幼稚園・保育所】&#10;有形固定資産減価償却率該当値テキスト"/>
        <xdr:cNvSpPr txBox="1"/>
      </xdr:nvSpPr>
      <xdr:spPr>
        <a:xfrm>
          <a:off x="16357600" y="56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10704</xdr:rowOff>
    </xdr:from>
    <xdr:to>
      <xdr:col>81</xdr:col>
      <xdr:colOff>101600</xdr:colOff>
      <xdr:row>34</xdr:row>
      <xdr:rowOff>112304</xdr:rowOff>
    </xdr:to>
    <xdr:sp macro="" textlink="">
      <xdr:nvSpPr>
        <xdr:cNvPr id="304" name="楕円 303"/>
        <xdr:cNvSpPr/>
      </xdr:nvSpPr>
      <xdr:spPr>
        <a:xfrm>
          <a:off x="15430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25581</xdr:rowOff>
    </xdr:from>
    <xdr:to>
      <xdr:col>85</xdr:col>
      <xdr:colOff>127000</xdr:colOff>
      <xdr:row>34</xdr:row>
      <xdr:rowOff>61504</xdr:rowOff>
    </xdr:to>
    <xdr:cxnSp macro="">
      <xdr:nvCxnSpPr>
        <xdr:cNvPr id="305" name="直線コネクタ 304"/>
        <xdr:cNvCxnSpPr/>
      </xdr:nvCxnSpPr>
      <xdr:spPr>
        <a:xfrm flipV="1">
          <a:off x="15481300" y="585488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10704</xdr:rowOff>
    </xdr:from>
    <xdr:to>
      <xdr:col>76</xdr:col>
      <xdr:colOff>165100</xdr:colOff>
      <xdr:row>34</xdr:row>
      <xdr:rowOff>112304</xdr:rowOff>
    </xdr:to>
    <xdr:sp macro="" textlink="">
      <xdr:nvSpPr>
        <xdr:cNvPr id="306" name="楕円 305"/>
        <xdr:cNvSpPr/>
      </xdr:nvSpPr>
      <xdr:spPr>
        <a:xfrm>
          <a:off x="14541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61504</xdr:rowOff>
    </xdr:from>
    <xdr:to>
      <xdr:col>81</xdr:col>
      <xdr:colOff>50800</xdr:colOff>
      <xdr:row>34</xdr:row>
      <xdr:rowOff>61504</xdr:rowOff>
    </xdr:to>
    <xdr:cxnSp macro="">
      <xdr:nvCxnSpPr>
        <xdr:cNvPr id="307" name="直線コネクタ 306"/>
        <xdr:cNvCxnSpPr/>
      </xdr:nvCxnSpPr>
      <xdr:spPr>
        <a:xfrm>
          <a:off x="14592300" y="5890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308"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309" name="n_2aveValue【認定こども園・幼稚園・保育所】&#10;有形固定資産減価償却率"/>
        <xdr:cNvSpPr txBox="1"/>
      </xdr:nvSpPr>
      <xdr:spPr>
        <a:xfrm>
          <a:off x="14389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310" name="n_3aveValue【認定こども園・幼稚園・保育所】&#10;有形固定資産減価償却率"/>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128831</xdr:rowOff>
    </xdr:from>
    <xdr:ext cx="405111" cy="259045"/>
    <xdr:sp macro="" textlink="">
      <xdr:nvSpPr>
        <xdr:cNvPr id="311" name="n_1mainValue【認定こども園・幼稚園・保育所】&#10;有形固定資産減価償却率"/>
        <xdr:cNvSpPr txBox="1"/>
      </xdr:nvSpPr>
      <xdr:spPr>
        <a:xfrm>
          <a:off x="152660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128831</xdr:rowOff>
    </xdr:from>
    <xdr:ext cx="405111" cy="259045"/>
    <xdr:sp macro="" textlink="">
      <xdr:nvSpPr>
        <xdr:cNvPr id="312" name="n_2mainValue【認定こども園・幼稚園・保育所】&#10;有形固定資産減価償却率"/>
        <xdr:cNvSpPr txBox="1"/>
      </xdr:nvSpPr>
      <xdr:spPr>
        <a:xfrm>
          <a:off x="143897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3" name="正方形/長方形 3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4" name="正方形/長方形 3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5" name="正方形/長方形 3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6" name="正方形/長方形 3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7" name="正方形/長方形 3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8" name="正方形/長方形 3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9" name="正方形/長方形 3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0" name="正方形/長方形 3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1" name="テキスト ボックス 3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2" name="直線コネクタ 3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3" name="直線コネクタ 32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24" name="テキスト ボックス 32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5" name="直線コネクタ 32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26" name="テキスト ボックス 32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7" name="直線コネクタ 3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28" name="テキスト ボックス 32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9" name="直線コネクタ 32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30" name="テキスト ボックス 32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1" name="直線コネクタ 33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32" name="テキスト ボックス 33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4" name="テキスト ボックス 3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336" name="直線コネクタ 335"/>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337" name="【認定こども園・幼稚園・保育所】&#10;一人当たり面積最小値テキスト"/>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338" name="直線コネクタ 337"/>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39"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40" name="直線コネクタ 339"/>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62247</xdr:rowOff>
    </xdr:from>
    <xdr:ext cx="469744" cy="259045"/>
    <xdr:sp macro="" textlink="">
      <xdr:nvSpPr>
        <xdr:cNvPr id="341" name="【認定こども園・幼稚園・保育所】&#10;一人当たり面積平均値テキスト"/>
        <xdr:cNvSpPr txBox="1"/>
      </xdr:nvSpPr>
      <xdr:spPr>
        <a:xfrm>
          <a:off x="22199600" y="6577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342" name="フローチャート: 判断 341"/>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343" name="フローチャート: 判断 342"/>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344" name="フローチャート: 判断 343"/>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57150</xdr:rowOff>
    </xdr:from>
    <xdr:to>
      <xdr:col>102</xdr:col>
      <xdr:colOff>165100</xdr:colOff>
      <xdr:row>39</xdr:row>
      <xdr:rowOff>158750</xdr:rowOff>
    </xdr:to>
    <xdr:sp macro="" textlink="">
      <xdr:nvSpPr>
        <xdr:cNvPr id="345" name="フローチャート: 判断 344"/>
        <xdr:cNvSpPr/>
      </xdr:nvSpPr>
      <xdr:spPr>
        <a:xfrm>
          <a:off x="19494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146050</xdr:rowOff>
    </xdr:from>
    <xdr:to>
      <xdr:col>116</xdr:col>
      <xdr:colOff>114300</xdr:colOff>
      <xdr:row>40</xdr:row>
      <xdr:rowOff>76200</xdr:rowOff>
    </xdr:to>
    <xdr:sp macro="" textlink="">
      <xdr:nvSpPr>
        <xdr:cNvPr id="351" name="楕円 350"/>
        <xdr:cNvSpPr/>
      </xdr:nvSpPr>
      <xdr:spPr>
        <a:xfrm>
          <a:off x="22110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124477</xdr:rowOff>
    </xdr:from>
    <xdr:ext cx="469744" cy="259045"/>
    <xdr:sp macro="" textlink="">
      <xdr:nvSpPr>
        <xdr:cNvPr id="352" name="【認定こども園・幼稚園・保育所】&#10;一人当たり面積該当値テキスト"/>
        <xdr:cNvSpPr txBox="1"/>
      </xdr:nvSpPr>
      <xdr:spPr>
        <a:xfrm>
          <a:off x="22199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140970</xdr:rowOff>
    </xdr:from>
    <xdr:to>
      <xdr:col>112</xdr:col>
      <xdr:colOff>38100</xdr:colOff>
      <xdr:row>40</xdr:row>
      <xdr:rowOff>71120</xdr:rowOff>
    </xdr:to>
    <xdr:sp macro="" textlink="">
      <xdr:nvSpPr>
        <xdr:cNvPr id="353" name="楕円 352"/>
        <xdr:cNvSpPr/>
      </xdr:nvSpPr>
      <xdr:spPr>
        <a:xfrm>
          <a:off x="21272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20320</xdr:rowOff>
    </xdr:from>
    <xdr:to>
      <xdr:col>116</xdr:col>
      <xdr:colOff>63500</xdr:colOff>
      <xdr:row>40</xdr:row>
      <xdr:rowOff>25400</xdr:rowOff>
    </xdr:to>
    <xdr:cxnSp macro="">
      <xdr:nvCxnSpPr>
        <xdr:cNvPr id="354" name="直線コネクタ 353"/>
        <xdr:cNvCxnSpPr/>
      </xdr:nvCxnSpPr>
      <xdr:spPr>
        <a:xfrm>
          <a:off x="21323300" y="68783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134620</xdr:rowOff>
    </xdr:from>
    <xdr:to>
      <xdr:col>107</xdr:col>
      <xdr:colOff>101600</xdr:colOff>
      <xdr:row>40</xdr:row>
      <xdr:rowOff>64770</xdr:rowOff>
    </xdr:to>
    <xdr:sp macro="" textlink="">
      <xdr:nvSpPr>
        <xdr:cNvPr id="355" name="楕円 354"/>
        <xdr:cNvSpPr/>
      </xdr:nvSpPr>
      <xdr:spPr>
        <a:xfrm>
          <a:off x="203835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13970</xdr:rowOff>
    </xdr:from>
    <xdr:to>
      <xdr:col>111</xdr:col>
      <xdr:colOff>177800</xdr:colOff>
      <xdr:row>40</xdr:row>
      <xdr:rowOff>20320</xdr:rowOff>
    </xdr:to>
    <xdr:cxnSp macro="">
      <xdr:nvCxnSpPr>
        <xdr:cNvPr id="356" name="直線コネクタ 355"/>
        <xdr:cNvCxnSpPr/>
      </xdr:nvCxnSpPr>
      <xdr:spPr>
        <a:xfrm>
          <a:off x="20434300" y="68719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130827</xdr:rowOff>
    </xdr:from>
    <xdr:ext cx="469744" cy="259045"/>
    <xdr:sp macro="" textlink="">
      <xdr:nvSpPr>
        <xdr:cNvPr id="357" name="n_1aveValue【認定こども園・幼稚園・保育所】&#10;一人当たり面積"/>
        <xdr:cNvSpPr txBox="1"/>
      </xdr:nvSpPr>
      <xdr:spPr>
        <a:xfrm>
          <a:off x="21075727"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19067</xdr:rowOff>
    </xdr:from>
    <xdr:ext cx="469744" cy="259045"/>
    <xdr:sp macro="" textlink="">
      <xdr:nvSpPr>
        <xdr:cNvPr id="358" name="n_2aveValue【認定こども園・幼稚園・保育所】&#10;一人当たり面積"/>
        <xdr:cNvSpPr txBox="1"/>
      </xdr:nvSpPr>
      <xdr:spPr>
        <a:xfrm>
          <a:off x="2019942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3827</xdr:rowOff>
    </xdr:from>
    <xdr:ext cx="469744" cy="259045"/>
    <xdr:sp macro="" textlink="">
      <xdr:nvSpPr>
        <xdr:cNvPr id="359" name="n_3aveValue【認定こども園・幼稚園・保育所】&#10;一人当たり面積"/>
        <xdr:cNvSpPr txBox="1"/>
      </xdr:nvSpPr>
      <xdr:spPr>
        <a:xfrm>
          <a:off x="19310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62247</xdr:rowOff>
    </xdr:from>
    <xdr:ext cx="469744" cy="259045"/>
    <xdr:sp macro="" textlink="">
      <xdr:nvSpPr>
        <xdr:cNvPr id="360" name="n_1mainValue【認定こども園・幼稚園・保育所】&#10;一人当たり面積"/>
        <xdr:cNvSpPr txBox="1"/>
      </xdr:nvSpPr>
      <xdr:spPr>
        <a:xfrm>
          <a:off x="210757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55897</xdr:rowOff>
    </xdr:from>
    <xdr:ext cx="469744" cy="259045"/>
    <xdr:sp macro="" textlink="">
      <xdr:nvSpPr>
        <xdr:cNvPr id="361" name="n_2mainValue【認定こども園・幼稚園・保育所】&#10;一人当たり面積"/>
        <xdr:cNvSpPr txBox="1"/>
      </xdr:nvSpPr>
      <xdr:spPr>
        <a:xfrm>
          <a:off x="20199427" y="69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3" name="直線コネクタ 3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4" name="テキスト ボックス 37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5" name="直線コネクタ 3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6" name="テキスト ボックス 3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7" name="直線コネクタ 3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8" name="テキスト ボックス 3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9" name="直線コネクタ 3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0" name="テキスト ボックス 3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1" name="直線コネクタ 3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2" name="テキスト ボックス 38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4" name="テキスト ボックス 3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386" name="直線コネクタ 385"/>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387" name="【学校施設】&#10;有形固定資産減価償却率最小値テキスト"/>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388" name="直線コネクタ 387"/>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389" name="【学校施設】&#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390" name="直線コネクタ 389"/>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391"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392" name="フローチャート: 判断 391"/>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393" name="フローチャート: 判断 392"/>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394" name="フローチャート: 判断 393"/>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395" name="フローチャート: 判断 394"/>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34925</xdr:rowOff>
    </xdr:from>
    <xdr:to>
      <xdr:col>85</xdr:col>
      <xdr:colOff>177800</xdr:colOff>
      <xdr:row>64</xdr:row>
      <xdr:rowOff>136525</xdr:rowOff>
    </xdr:to>
    <xdr:sp macro="" textlink="">
      <xdr:nvSpPr>
        <xdr:cNvPr id="401" name="楕円 400"/>
        <xdr:cNvSpPr/>
      </xdr:nvSpPr>
      <xdr:spPr>
        <a:xfrm>
          <a:off x="162687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121302</xdr:rowOff>
    </xdr:from>
    <xdr:ext cx="405111" cy="259045"/>
    <xdr:sp macro="" textlink="">
      <xdr:nvSpPr>
        <xdr:cNvPr id="402" name="【学校施設】&#10;有形固定資産減価償却率該当値テキスト"/>
        <xdr:cNvSpPr txBox="1"/>
      </xdr:nvSpPr>
      <xdr:spPr>
        <a:xfrm>
          <a:off x="16357600" y="1092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76835</xdr:rowOff>
    </xdr:from>
    <xdr:to>
      <xdr:col>81</xdr:col>
      <xdr:colOff>101600</xdr:colOff>
      <xdr:row>65</xdr:row>
      <xdr:rowOff>6985</xdr:rowOff>
    </xdr:to>
    <xdr:sp macro="" textlink="">
      <xdr:nvSpPr>
        <xdr:cNvPr id="403" name="楕円 402"/>
        <xdr:cNvSpPr/>
      </xdr:nvSpPr>
      <xdr:spPr>
        <a:xfrm>
          <a:off x="154305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85725</xdr:rowOff>
    </xdr:from>
    <xdr:to>
      <xdr:col>85</xdr:col>
      <xdr:colOff>127000</xdr:colOff>
      <xdr:row>64</xdr:row>
      <xdr:rowOff>127635</xdr:rowOff>
    </xdr:to>
    <xdr:cxnSp macro="">
      <xdr:nvCxnSpPr>
        <xdr:cNvPr id="404" name="直線コネクタ 403"/>
        <xdr:cNvCxnSpPr/>
      </xdr:nvCxnSpPr>
      <xdr:spPr>
        <a:xfrm flipV="1">
          <a:off x="15481300" y="110585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76835</xdr:rowOff>
    </xdr:from>
    <xdr:to>
      <xdr:col>76</xdr:col>
      <xdr:colOff>165100</xdr:colOff>
      <xdr:row>65</xdr:row>
      <xdr:rowOff>6985</xdr:rowOff>
    </xdr:to>
    <xdr:sp macro="" textlink="">
      <xdr:nvSpPr>
        <xdr:cNvPr id="405" name="楕円 404"/>
        <xdr:cNvSpPr/>
      </xdr:nvSpPr>
      <xdr:spPr>
        <a:xfrm>
          <a:off x="145415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127635</xdr:rowOff>
    </xdr:from>
    <xdr:to>
      <xdr:col>81</xdr:col>
      <xdr:colOff>50800</xdr:colOff>
      <xdr:row>64</xdr:row>
      <xdr:rowOff>127635</xdr:rowOff>
    </xdr:to>
    <xdr:cxnSp macro="">
      <xdr:nvCxnSpPr>
        <xdr:cNvPr id="406" name="直線コネクタ 405"/>
        <xdr:cNvCxnSpPr/>
      </xdr:nvCxnSpPr>
      <xdr:spPr>
        <a:xfrm>
          <a:off x="14592300" y="11100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07"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08" name="n_2aveValue【学校施設】&#10;有形固定資産減価償却率"/>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09"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169562</xdr:rowOff>
    </xdr:from>
    <xdr:ext cx="405111" cy="259045"/>
    <xdr:sp macro="" textlink="">
      <xdr:nvSpPr>
        <xdr:cNvPr id="410" name="n_1mainValue【学校施設】&#10;有形固定資産減価償却率"/>
        <xdr:cNvSpPr txBox="1"/>
      </xdr:nvSpPr>
      <xdr:spPr>
        <a:xfrm>
          <a:off x="15266044" y="1114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169562</xdr:rowOff>
    </xdr:from>
    <xdr:ext cx="405111" cy="259045"/>
    <xdr:sp macro="" textlink="">
      <xdr:nvSpPr>
        <xdr:cNvPr id="411" name="n_2mainValue【学校施設】&#10;有形固定資産減価償却率"/>
        <xdr:cNvSpPr txBox="1"/>
      </xdr:nvSpPr>
      <xdr:spPr>
        <a:xfrm>
          <a:off x="14389744" y="1114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2" name="テキスト ボックス 4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23" name="直線コネクタ 4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4" name="テキスト ボックス 4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5" name="直線コネクタ 4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6" name="テキスト ボックス 4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7" name="直線コネクタ 4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8" name="テキスト ボックス 4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9" name="直線コネクタ 4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0" name="テキスト ボックス 4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1" name="直線コネクタ 4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32" name="テキスト ボックス 43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3" name="直線コネクタ 4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34" name="テキスト ボックス 43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5" name="直線コネクタ 4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36" name="テキスト ボックス 43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438" name="直線コネクタ 437"/>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439" name="【学校施設】&#10;一人当たり面積最小値テキスト"/>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440" name="直線コネクタ 439"/>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441" name="【学校施設】&#10;一人当たり面積最大値テキスト"/>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442" name="直線コネクタ 441"/>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28574</xdr:rowOff>
    </xdr:from>
    <xdr:ext cx="469744" cy="259045"/>
    <xdr:sp macro="" textlink="">
      <xdr:nvSpPr>
        <xdr:cNvPr id="443" name="【学校施設】&#10;一人当たり面積平均値テキスト"/>
        <xdr:cNvSpPr txBox="1"/>
      </xdr:nvSpPr>
      <xdr:spPr>
        <a:xfrm>
          <a:off x="22199600" y="10658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444" name="フローチャート: 判断 443"/>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445" name="フローチャート: 判断 444"/>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446" name="フローチャート: 判断 445"/>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24964</xdr:rowOff>
    </xdr:from>
    <xdr:to>
      <xdr:col>102</xdr:col>
      <xdr:colOff>165100</xdr:colOff>
      <xdr:row>62</xdr:row>
      <xdr:rowOff>126564</xdr:rowOff>
    </xdr:to>
    <xdr:sp macro="" textlink="">
      <xdr:nvSpPr>
        <xdr:cNvPr id="447" name="フローチャート: 判断 446"/>
        <xdr:cNvSpPr/>
      </xdr:nvSpPr>
      <xdr:spPr>
        <a:xfrm>
          <a:off x="19494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8" name="テキスト ボックス 4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9" name="テキスト ボックス 4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0" name="テキスト ボックス 4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1" name="テキスト ボックス 4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2" name="テキスト ボックス 4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163594</xdr:rowOff>
    </xdr:from>
    <xdr:to>
      <xdr:col>116</xdr:col>
      <xdr:colOff>114300</xdr:colOff>
      <xdr:row>64</xdr:row>
      <xdr:rowOff>93744</xdr:rowOff>
    </xdr:to>
    <xdr:sp macro="" textlink="">
      <xdr:nvSpPr>
        <xdr:cNvPr id="453" name="楕円 452"/>
        <xdr:cNvSpPr/>
      </xdr:nvSpPr>
      <xdr:spPr>
        <a:xfrm>
          <a:off x="22110700" y="109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142021</xdr:rowOff>
    </xdr:from>
    <xdr:ext cx="469744" cy="259045"/>
    <xdr:sp macro="" textlink="">
      <xdr:nvSpPr>
        <xdr:cNvPr id="454" name="【学校施設】&#10;一人当たり面積該当値テキスト"/>
        <xdr:cNvSpPr txBox="1"/>
      </xdr:nvSpPr>
      <xdr:spPr>
        <a:xfrm>
          <a:off x="22199600" y="109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158369</xdr:rowOff>
    </xdr:from>
    <xdr:to>
      <xdr:col>112</xdr:col>
      <xdr:colOff>38100</xdr:colOff>
      <xdr:row>64</xdr:row>
      <xdr:rowOff>88519</xdr:rowOff>
    </xdr:to>
    <xdr:sp macro="" textlink="">
      <xdr:nvSpPr>
        <xdr:cNvPr id="455" name="楕円 454"/>
        <xdr:cNvSpPr/>
      </xdr:nvSpPr>
      <xdr:spPr>
        <a:xfrm>
          <a:off x="21272500" y="109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37719</xdr:rowOff>
    </xdr:from>
    <xdr:to>
      <xdr:col>116</xdr:col>
      <xdr:colOff>63500</xdr:colOff>
      <xdr:row>64</xdr:row>
      <xdr:rowOff>42944</xdr:rowOff>
    </xdr:to>
    <xdr:cxnSp macro="">
      <xdr:nvCxnSpPr>
        <xdr:cNvPr id="456" name="直線コネクタ 455"/>
        <xdr:cNvCxnSpPr/>
      </xdr:nvCxnSpPr>
      <xdr:spPr>
        <a:xfrm>
          <a:off x="21323300" y="11010519"/>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150205</xdr:rowOff>
    </xdr:from>
    <xdr:to>
      <xdr:col>107</xdr:col>
      <xdr:colOff>101600</xdr:colOff>
      <xdr:row>64</xdr:row>
      <xdr:rowOff>80355</xdr:rowOff>
    </xdr:to>
    <xdr:sp macro="" textlink="">
      <xdr:nvSpPr>
        <xdr:cNvPr id="457" name="楕円 456"/>
        <xdr:cNvSpPr/>
      </xdr:nvSpPr>
      <xdr:spPr>
        <a:xfrm>
          <a:off x="20383500" y="109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29555</xdr:rowOff>
    </xdr:from>
    <xdr:to>
      <xdr:col>111</xdr:col>
      <xdr:colOff>177800</xdr:colOff>
      <xdr:row>64</xdr:row>
      <xdr:rowOff>37719</xdr:rowOff>
    </xdr:to>
    <xdr:cxnSp macro="">
      <xdr:nvCxnSpPr>
        <xdr:cNvPr id="458" name="直線コネクタ 457"/>
        <xdr:cNvCxnSpPr/>
      </xdr:nvCxnSpPr>
      <xdr:spPr>
        <a:xfrm>
          <a:off x="20434300" y="1100235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142112</xdr:rowOff>
    </xdr:from>
    <xdr:ext cx="469744" cy="259045"/>
    <xdr:sp macro="" textlink="">
      <xdr:nvSpPr>
        <xdr:cNvPr id="459" name="n_1aveValue【学校施設】&#10;一人当たり面積"/>
        <xdr:cNvSpPr txBox="1"/>
      </xdr:nvSpPr>
      <xdr:spPr>
        <a:xfrm>
          <a:off x="21075727" y="10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32711</xdr:rowOff>
    </xdr:from>
    <xdr:ext cx="469744" cy="259045"/>
    <xdr:sp macro="" textlink="">
      <xdr:nvSpPr>
        <xdr:cNvPr id="460" name="n_2aveValue【学校施設】&#10;一人当たり面積"/>
        <xdr:cNvSpPr txBox="1"/>
      </xdr:nvSpPr>
      <xdr:spPr>
        <a:xfrm>
          <a:off x="20199427" y="1049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143091</xdr:rowOff>
    </xdr:from>
    <xdr:ext cx="469744" cy="259045"/>
    <xdr:sp macro="" textlink="">
      <xdr:nvSpPr>
        <xdr:cNvPr id="461" name="n_3aveValue【学校施設】&#10;一人当たり面積"/>
        <xdr:cNvSpPr txBox="1"/>
      </xdr:nvSpPr>
      <xdr:spPr>
        <a:xfrm>
          <a:off x="19310427" y="10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79646</xdr:rowOff>
    </xdr:from>
    <xdr:ext cx="469744" cy="259045"/>
    <xdr:sp macro="" textlink="">
      <xdr:nvSpPr>
        <xdr:cNvPr id="462" name="n_1mainValue【学校施設】&#10;一人当たり面積"/>
        <xdr:cNvSpPr txBox="1"/>
      </xdr:nvSpPr>
      <xdr:spPr>
        <a:xfrm>
          <a:off x="21075727"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71482</xdr:rowOff>
    </xdr:from>
    <xdr:ext cx="469744" cy="259045"/>
    <xdr:sp macro="" textlink="">
      <xdr:nvSpPr>
        <xdr:cNvPr id="463" name="n_2mainValue【学校施設】&#10;一人当たり面積"/>
        <xdr:cNvSpPr txBox="1"/>
      </xdr:nvSpPr>
      <xdr:spPr>
        <a:xfrm>
          <a:off x="20199427" y="1104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74" name="直線コネクタ 47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75" name="テキスト ボックス 47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6" name="直線コネクタ 47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7" name="テキスト ボックス 47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8" name="直線コネクタ 47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9" name="テキスト ボックス 47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0" name="直線コネクタ 47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1" name="テキスト ボックス 48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2" name="直線コネクタ 48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3" name="テキスト ボックス 48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4" name="直線コネクタ 4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5" name="テキスト ボックス 4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487" name="直線コネクタ 486"/>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488" name="【児童館】&#10;有形固定資産減価償却率最小値テキスト"/>
        <xdr:cNvSpPr txBox="1"/>
      </xdr:nvSpPr>
      <xdr:spPr>
        <a:xfrm>
          <a:off x="16357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89" name="直線コネクタ 48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490"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491" name="直線コネクタ 49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492" name="【児童館】&#10;有形固定資産減価償却率平均値テキスト"/>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493" name="フローチャート: 判断 492"/>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69850</xdr:rowOff>
    </xdr:from>
    <xdr:to>
      <xdr:col>81</xdr:col>
      <xdr:colOff>101600</xdr:colOff>
      <xdr:row>83</xdr:row>
      <xdr:rowOff>0</xdr:rowOff>
    </xdr:to>
    <xdr:sp macro="" textlink="">
      <xdr:nvSpPr>
        <xdr:cNvPr id="494" name="フローチャート: 判断 493"/>
        <xdr:cNvSpPr/>
      </xdr:nvSpPr>
      <xdr:spPr>
        <a:xfrm>
          <a:off x="15430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66039</xdr:rowOff>
    </xdr:from>
    <xdr:to>
      <xdr:col>76</xdr:col>
      <xdr:colOff>165100</xdr:colOff>
      <xdr:row>83</xdr:row>
      <xdr:rowOff>167639</xdr:rowOff>
    </xdr:to>
    <xdr:sp macro="" textlink="">
      <xdr:nvSpPr>
        <xdr:cNvPr id="495" name="フローチャート: 判断 494"/>
        <xdr:cNvSpPr/>
      </xdr:nvSpPr>
      <xdr:spPr>
        <a:xfrm>
          <a:off x="14541500" y="1429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127000</xdr:rowOff>
    </xdr:from>
    <xdr:to>
      <xdr:col>72</xdr:col>
      <xdr:colOff>38100</xdr:colOff>
      <xdr:row>85</xdr:row>
      <xdr:rowOff>57150</xdr:rowOff>
    </xdr:to>
    <xdr:sp macro="" textlink="">
      <xdr:nvSpPr>
        <xdr:cNvPr id="496" name="フローチャート: 判断 495"/>
        <xdr:cNvSpPr/>
      </xdr:nvSpPr>
      <xdr:spPr>
        <a:xfrm>
          <a:off x="13652500" y="1452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165100</xdr:rowOff>
    </xdr:from>
    <xdr:to>
      <xdr:col>85</xdr:col>
      <xdr:colOff>177800</xdr:colOff>
      <xdr:row>83</xdr:row>
      <xdr:rowOff>95250</xdr:rowOff>
    </xdr:to>
    <xdr:sp macro="" textlink="">
      <xdr:nvSpPr>
        <xdr:cNvPr id="502" name="楕円 501"/>
        <xdr:cNvSpPr/>
      </xdr:nvSpPr>
      <xdr:spPr>
        <a:xfrm>
          <a:off x="162687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143527</xdr:rowOff>
    </xdr:from>
    <xdr:ext cx="405111" cy="259045"/>
    <xdr:sp macro="" textlink="">
      <xdr:nvSpPr>
        <xdr:cNvPr id="503" name="【児童館】&#10;有形固定資産減価償却率該当値テキスト"/>
        <xdr:cNvSpPr txBox="1"/>
      </xdr:nvSpPr>
      <xdr:spPr>
        <a:xfrm>
          <a:off x="16357600" y="1420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19050</xdr:rowOff>
    </xdr:from>
    <xdr:to>
      <xdr:col>81</xdr:col>
      <xdr:colOff>101600</xdr:colOff>
      <xdr:row>83</xdr:row>
      <xdr:rowOff>120650</xdr:rowOff>
    </xdr:to>
    <xdr:sp macro="" textlink="">
      <xdr:nvSpPr>
        <xdr:cNvPr id="504" name="楕円 503"/>
        <xdr:cNvSpPr/>
      </xdr:nvSpPr>
      <xdr:spPr>
        <a:xfrm>
          <a:off x="15430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44450</xdr:rowOff>
    </xdr:from>
    <xdr:to>
      <xdr:col>85</xdr:col>
      <xdr:colOff>127000</xdr:colOff>
      <xdr:row>83</xdr:row>
      <xdr:rowOff>69850</xdr:rowOff>
    </xdr:to>
    <xdr:cxnSp macro="">
      <xdr:nvCxnSpPr>
        <xdr:cNvPr id="505" name="直線コネクタ 504"/>
        <xdr:cNvCxnSpPr/>
      </xdr:nvCxnSpPr>
      <xdr:spPr>
        <a:xfrm flipV="1">
          <a:off x="15481300" y="14274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19050</xdr:rowOff>
    </xdr:from>
    <xdr:to>
      <xdr:col>76</xdr:col>
      <xdr:colOff>165100</xdr:colOff>
      <xdr:row>83</xdr:row>
      <xdr:rowOff>120650</xdr:rowOff>
    </xdr:to>
    <xdr:sp macro="" textlink="">
      <xdr:nvSpPr>
        <xdr:cNvPr id="506" name="楕円 505"/>
        <xdr:cNvSpPr/>
      </xdr:nvSpPr>
      <xdr:spPr>
        <a:xfrm>
          <a:off x="14541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69850</xdr:rowOff>
    </xdr:from>
    <xdr:to>
      <xdr:col>81</xdr:col>
      <xdr:colOff>50800</xdr:colOff>
      <xdr:row>83</xdr:row>
      <xdr:rowOff>69850</xdr:rowOff>
    </xdr:to>
    <xdr:cxnSp macro="">
      <xdr:nvCxnSpPr>
        <xdr:cNvPr id="507" name="直線コネクタ 506"/>
        <xdr:cNvCxnSpPr/>
      </xdr:nvCxnSpPr>
      <xdr:spPr>
        <a:xfrm>
          <a:off x="14592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16527</xdr:rowOff>
    </xdr:from>
    <xdr:ext cx="405111" cy="259045"/>
    <xdr:sp macro="" textlink="">
      <xdr:nvSpPr>
        <xdr:cNvPr id="508" name="n_1aveValue【児童館】&#10;有形固定資産減価償却率"/>
        <xdr:cNvSpPr txBox="1"/>
      </xdr:nvSpPr>
      <xdr:spPr>
        <a:xfrm>
          <a:off x="15266044" y="1390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158766</xdr:rowOff>
    </xdr:from>
    <xdr:ext cx="405111" cy="259045"/>
    <xdr:sp macro="" textlink="">
      <xdr:nvSpPr>
        <xdr:cNvPr id="509" name="n_2aveValue【児童館】&#10;有形固定資産減価償却率"/>
        <xdr:cNvSpPr txBox="1"/>
      </xdr:nvSpPr>
      <xdr:spPr>
        <a:xfrm>
          <a:off x="14389744" y="1438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73677</xdr:rowOff>
    </xdr:from>
    <xdr:ext cx="405111" cy="259045"/>
    <xdr:sp macro="" textlink="">
      <xdr:nvSpPr>
        <xdr:cNvPr id="510" name="n_3aveValue【児童館】&#10;有形固定資産減価償却率"/>
        <xdr:cNvSpPr txBox="1"/>
      </xdr:nvSpPr>
      <xdr:spPr>
        <a:xfrm>
          <a:off x="13500744" y="1430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111777</xdr:rowOff>
    </xdr:from>
    <xdr:ext cx="405111" cy="259045"/>
    <xdr:sp macro="" textlink="">
      <xdr:nvSpPr>
        <xdr:cNvPr id="511" name="n_1mainValue【児童館】&#10;有形固定資産減価償却率"/>
        <xdr:cNvSpPr txBox="1"/>
      </xdr:nvSpPr>
      <xdr:spPr>
        <a:xfrm>
          <a:off x="15266044" y="1434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12" name="n_2mainValue【児童館】&#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3" name="正方形/長方形 5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4" name="正方形/長方形 5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5" name="正方形/長方形 5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6" name="正方形/長方形 5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7" name="正方形/長方形 5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8" name="正方形/長方形 5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9" name="正方形/長方形 5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0" name="正方形/長方形 5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1" name="テキスト ボックス 5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2" name="直線コネクタ 5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3" name="直線コネクタ 52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4" name="テキスト ボックス 52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5" name="直線コネクタ 52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6" name="テキスト ボックス 52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7" name="直線コネクタ 52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8" name="テキスト ボックス 52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9" name="直線コネクタ 52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0" name="テキスト ボックス 52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1" name="直線コネクタ 53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2" name="テキスト ボックス 53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3" name="直線コネクタ 5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4" name="テキスト ボックス 5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5714</xdr:rowOff>
    </xdr:from>
    <xdr:to>
      <xdr:col>116</xdr:col>
      <xdr:colOff>62864</xdr:colOff>
      <xdr:row>86</xdr:row>
      <xdr:rowOff>28575</xdr:rowOff>
    </xdr:to>
    <xdr:cxnSp macro="">
      <xdr:nvCxnSpPr>
        <xdr:cNvPr id="536" name="直線コネクタ 535"/>
        <xdr:cNvCxnSpPr/>
      </xdr:nvCxnSpPr>
      <xdr:spPr>
        <a:xfrm flipV="1">
          <a:off x="22160864" y="13378814"/>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32402</xdr:rowOff>
    </xdr:from>
    <xdr:ext cx="469744" cy="259045"/>
    <xdr:sp macro="" textlink="">
      <xdr:nvSpPr>
        <xdr:cNvPr id="537" name="【児童館】&#10;一人当たり面積最小値テキスト"/>
        <xdr:cNvSpPr txBox="1"/>
      </xdr:nvSpPr>
      <xdr:spPr>
        <a:xfrm>
          <a:off x="22199600"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28575</xdr:rowOff>
    </xdr:from>
    <xdr:to>
      <xdr:col>116</xdr:col>
      <xdr:colOff>152400</xdr:colOff>
      <xdr:row>86</xdr:row>
      <xdr:rowOff>28575</xdr:rowOff>
    </xdr:to>
    <xdr:cxnSp macro="">
      <xdr:nvCxnSpPr>
        <xdr:cNvPr id="538" name="直線コネクタ 537"/>
        <xdr:cNvCxnSpPr/>
      </xdr:nvCxnSpPr>
      <xdr:spPr>
        <a:xfrm>
          <a:off x="22072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123841</xdr:rowOff>
    </xdr:from>
    <xdr:ext cx="469744" cy="259045"/>
    <xdr:sp macro="" textlink="">
      <xdr:nvSpPr>
        <xdr:cNvPr id="539" name="【児童館】&#10;一人当たり面積最大値テキスト"/>
        <xdr:cNvSpPr txBox="1"/>
      </xdr:nvSpPr>
      <xdr:spPr>
        <a:xfrm>
          <a:off x="22199600"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5714</xdr:rowOff>
    </xdr:from>
    <xdr:to>
      <xdr:col>116</xdr:col>
      <xdr:colOff>152400</xdr:colOff>
      <xdr:row>78</xdr:row>
      <xdr:rowOff>5714</xdr:rowOff>
    </xdr:to>
    <xdr:cxnSp macro="">
      <xdr:nvCxnSpPr>
        <xdr:cNvPr id="540" name="直線コネクタ 539"/>
        <xdr:cNvCxnSpPr/>
      </xdr:nvCxnSpPr>
      <xdr:spPr>
        <a:xfrm>
          <a:off x="22072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54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42" name="フローチャート: 判断 54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92075</xdr:rowOff>
    </xdr:from>
    <xdr:to>
      <xdr:col>112</xdr:col>
      <xdr:colOff>38100</xdr:colOff>
      <xdr:row>85</xdr:row>
      <xdr:rowOff>22225</xdr:rowOff>
    </xdr:to>
    <xdr:sp macro="" textlink="">
      <xdr:nvSpPr>
        <xdr:cNvPr id="543" name="フローチャート: 判断 542"/>
        <xdr:cNvSpPr/>
      </xdr:nvSpPr>
      <xdr:spPr>
        <a:xfrm>
          <a:off x="212725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74930</xdr:rowOff>
    </xdr:from>
    <xdr:to>
      <xdr:col>107</xdr:col>
      <xdr:colOff>101600</xdr:colOff>
      <xdr:row>85</xdr:row>
      <xdr:rowOff>5080</xdr:rowOff>
    </xdr:to>
    <xdr:sp macro="" textlink="">
      <xdr:nvSpPr>
        <xdr:cNvPr id="544" name="フローチャート: 判断 543"/>
        <xdr:cNvSpPr/>
      </xdr:nvSpPr>
      <xdr:spPr>
        <a:xfrm>
          <a:off x="20383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93980</xdr:rowOff>
    </xdr:from>
    <xdr:to>
      <xdr:col>102</xdr:col>
      <xdr:colOff>165100</xdr:colOff>
      <xdr:row>84</xdr:row>
      <xdr:rowOff>24130</xdr:rowOff>
    </xdr:to>
    <xdr:sp macro="" textlink="">
      <xdr:nvSpPr>
        <xdr:cNvPr id="545" name="フローチャート: 判断 544"/>
        <xdr:cNvSpPr/>
      </xdr:nvSpPr>
      <xdr:spPr>
        <a:xfrm>
          <a:off x="19494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6" name="テキスト ボックス 5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7" name="テキスト ボックス 5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8" name="テキスト ボックス 5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9" name="テキスト ボックス 5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0" name="テキスト ボックス 5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109220</xdr:rowOff>
    </xdr:from>
    <xdr:to>
      <xdr:col>116</xdr:col>
      <xdr:colOff>114300</xdr:colOff>
      <xdr:row>86</xdr:row>
      <xdr:rowOff>39370</xdr:rowOff>
    </xdr:to>
    <xdr:sp macro="" textlink="">
      <xdr:nvSpPr>
        <xdr:cNvPr id="551" name="楕円 550"/>
        <xdr:cNvSpPr/>
      </xdr:nvSpPr>
      <xdr:spPr>
        <a:xfrm>
          <a:off x="22110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24147</xdr:rowOff>
    </xdr:from>
    <xdr:ext cx="469744" cy="259045"/>
    <xdr:sp macro="" textlink="">
      <xdr:nvSpPr>
        <xdr:cNvPr id="552" name="【児童館】&#10;一人当たり面積該当値テキスト"/>
        <xdr:cNvSpPr txBox="1"/>
      </xdr:nvSpPr>
      <xdr:spPr>
        <a:xfrm>
          <a:off x="22199600" y="1459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107314</xdr:rowOff>
    </xdr:from>
    <xdr:to>
      <xdr:col>112</xdr:col>
      <xdr:colOff>38100</xdr:colOff>
      <xdr:row>86</xdr:row>
      <xdr:rowOff>37464</xdr:rowOff>
    </xdr:to>
    <xdr:sp macro="" textlink="">
      <xdr:nvSpPr>
        <xdr:cNvPr id="553" name="楕円 552"/>
        <xdr:cNvSpPr/>
      </xdr:nvSpPr>
      <xdr:spPr>
        <a:xfrm>
          <a:off x="21272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158114</xdr:rowOff>
    </xdr:from>
    <xdr:to>
      <xdr:col>116</xdr:col>
      <xdr:colOff>63500</xdr:colOff>
      <xdr:row>85</xdr:row>
      <xdr:rowOff>160020</xdr:rowOff>
    </xdr:to>
    <xdr:cxnSp macro="">
      <xdr:nvCxnSpPr>
        <xdr:cNvPr id="554" name="直線コネクタ 553"/>
        <xdr:cNvCxnSpPr/>
      </xdr:nvCxnSpPr>
      <xdr:spPr>
        <a:xfrm>
          <a:off x="21323300" y="147313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105411</xdr:rowOff>
    </xdr:from>
    <xdr:to>
      <xdr:col>107</xdr:col>
      <xdr:colOff>101600</xdr:colOff>
      <xdr:row>86</xdr:row>
      <xdr:rowOff>35561</xdr:rowOff>
    </xdr:to>
    <xdr:sp macro="" textlink="">
      <xdr:nvSpPr>
        <xdr:cNvPr id="555" name="楕円 554"/>
        <xdr:cNvSpPr/>
      </xdr:nvSpPr>
      <xdr:spPr>
        <a:xfrm>
          <a:off x="20383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156211</xdr:rowOff>
    </xdr:from>
    <xdr:to>
      <xdr:col>111</xdr:col>
      <xdr:colOff>177800</xdr:colOff>
      <xdr:row>85</xdr:row>
      <xdr:rowOff>158114</xdr:rowOff>
    </xdr:to>
    <xdr:cxnSp macro="">
      <xdr:nvCxnSpPr>
        <xdr:cNvPr id="556" name="直線コネクタ 555"/>
        <xdr:cNvCxnSpPr/>
      </xdr:nvCxnSpPr>
      <xdr:spPr>
        <a:xfrm>
          <a:off x="20434300" y="147294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38752</xdr:rowOff>
    </xdr:from>
    <xdr:ext cx="469744" cy="259045"/>
    <xdr:sp macro="" textlink="">
      <xdr:nvSpPr>
        <xdr:cNvPr id="557" name="n_1aveValue【児童館】&#10;一人当たり面積"/>
        <xdr:cNvSpPr txBox="1"/>
      </xdr:nvSpPr>
      <xdr:spPr>
        <a:xfrm>
          <a:off x="210757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21607</xdr:rowOff>
    </xdr:from>
    <xdr:ext cx="469744" cy="259045"/>
    <xdr:sp macro="" textlink="">
      <xdr:nvSpPr>
        <xdr:cNvPr id="558" name="n_2aveValue【児童館】&#10;一人当たり面積"/>
        <xdr:cNvSpPr txBox="1"/>
      </xdr:nvSpPr>
      <xdr:spPr>
        <a:xfrm>
          <a:off x="20199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40657</xdr:rowOff>
    </xdr:from>
    <xdr:ext cx="469744" cy="259045"/>
    <xdr:sp macro="" textlink="">
      <xdr:nvSpPr>
        <xdr:cNvPr id="559" name="n_3aveValue【児童館】&#10;一人当たり面積"/>
        <xdr:cNvSpPr txBox="1"/>
      </xdr:nvSpPr>
      <xdr:spPr>
        <a:xfrm>
          <a:off x="19310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28591</xdr:rowOff>
    </xdr:from>
    <xdr:ext cx="469744" cy="259045"/>
    <xdr:sp macro="" textlink="">
      <xdr:nvSpPr>
        <xdr:cNvPr id="560" name="n_1mainValue【児童館】&#10;一人当たり面積"/>
        <xdr:cNvSpPr txBox="1"/>
      </xdr:nvSpPr>
      <xdr:spPr>
        <a:xfrm>
          <a:off x="210757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26688</xdr:rowOff>
    </xdr:from>
    <xdr:ext cx="469744" cy="259045"/>
    <xdr:sp macro="" textlink="">
      <xdr:nvSpPr>
        <xdr:cNvPr id="561" name="n_2mainValue【児童館】&#10;一人当たり面積"/>
        <xdr:cNvSpPr txBox="1"/>
      </xdr:nvSpPr>
      <xdr:spPr>
        <a:xfrm>
          <a:off x="20199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2" name="正方形/長方形 5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3" name="正方形/長方形 5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4" name="正方形/長方形 5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5" name="正方形/長方形 5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6" name="正方形/長方形 5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7" name="正方形/長方形 5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8" name="正方形/長方形 5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正方形/長方形 5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0" name="テキスト ボックス 5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1" name="直線コネクタ 5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2" name="テキスト ボックス 57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3" name="直線コネクタ 5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4" name="テキスト ボックス 57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5" name="直線コネクタ 5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6" name="テキスト ボックス 5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7" name="直線コネクタ 5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8" name="テキスト ボックス 5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9" name="直線コネクタ 5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0" name="テキスト ボックス 5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1" name="直線コネクタ 5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2" name="テキスト ボックス 58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586" name="直線コネクタ 585"/>
        <xdr:cNvCxnSpPr/>
      </xdr:nvCxnSpPr>
      <xdr:spPr>
        <a:xfrm flipV="1">
          <a:off x="16318864" y="1714500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587"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588" name="直線コネクタ 587"/>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89"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90" name="直線コネクタ 58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591" name="【公民館】&#10;有形固定資産減価償却率平均値テキスト"/>
        <xdr:cNvSpPr txBox="1"/>
      </xdr:nvSpPr>
      <xdr:spPr>
        <a:xfrm>
          <a:off x="163576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592" name="フローチャート: 判断 591"/>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593" name="フローチャート: 判断 592"/>
        <xdr:cNvSpPr/>
      </xdr:nvSpPr>
      <xdr:spPr>
        <a:xfrm>
          <a:off x="15430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594" name="フローチャート: 判断 593"/>
        <xdr:cNvSpPr/>
      </xdr:nvSpPr>
      <xdr:spPr>
        <a:xfrm>
          <a:off x="14541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595" name="フローチャート: 判断 594"/>
        <xdr:cNvSpPr/>
      </xdr:nvSpPr>
      <xdr:spPr>
        <a:xfrm>
          <a:off x="13652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6" name="テキスト ボックス 5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29211</xdr:rowOff>
    </xdr:from>
    <xdr:to>
      <xdr:col>85</xdr:col>
      <xdr:colOff>177800</xdr:colOff>
      <xdr:row>102</xdr:row>
      <xdr:rowOff>130811</xdr:rowOff>
    </xdr:to>
    <xdr:sp macro="" textlink="">
      <xdr:nvSpPr>
        <xdr:cNvPr id="601" name="楕円 600"/>
        <xdr:cNvSpPr/>
      </xdr:nvSpPr>
      <xdr:spPr>
        <a:xfrm>
          <a:off x="16268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52088</xdr:rowOff>
    </xdr:from>
    <xdr:ext cx="405111" cy="259045"/>
    <xdr:sp macro="" textlink="">
      <xdr:nvSpPr>
        <xdr:cNvPr id="602" name="【公民館】&#10;有形固定資産減価償却率該当値テキスト"/>
        <xdr:cNvSpPr txBox="1"/>
      </xdr:nvSpPr>
      <xdr:spPr>
        <a:xfrm>
          <a:off x="16357600"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95886</xdr:rowOff>
    </xdr:from>
    <xdr:to>
      <xdr:col>81</xdr:col>
      <xdr:colOff>101600</xdr:colOff>
      <xdr:row>103</xdr:row>
      <xdr:rowOff>26036</xdr:rowOff>
    </xdr:to>
    <xdr:sp macro="" textlink="">
      <xdr:nvSpPr>
        <xdr:cNvPr id="603" name="楕円 602"/>
        <xdr:cNvSpPr/>
      </xdr:nvSpPr>
      <xdr:spPr>
        <a:xfrm>
          <a:off x="15430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80011</xdr:rowOff>
    </xdr:from>
    <xdr:to>
      <xdr:col>85</xdr:col>
      <xdr:colOff>127000</xdr:colOff>
      <xdr:row>102</xdr:row>
      <xdr:rowOff>146686</xdr:rowOff>
    </xdr:to>
    <xdr:cxnSp macro="">
      <xdr:nvCxnSpPr>
        <xdr:cNvPr id="604" name="直線コネクタ 603"/>
        <xdr:cNvCxnSpPr/>
      </xdr:nvCxnSpPr>
      <xdr:spPr>
        <a:xfrm flipV="1">
          <a:off x="15481300" y="17567911"/>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95886</xdr:rowOff>
    </xdr:from>
    <xdr:to>
      <xdr:col>76</xdr:col>
      <xdr:colOff>165100</xdr:colOff>
      <xdr:row>103</xdr:row>
      <xdr:rowOff>26036</xdr:rowOff>
    </xdr:to>
    <xdr:sp macro="" textlink="">
      <xdr:nvSpPr>
        <xdr:cNvPr id="605" name="楕円 604"/>
        <xdr:cNvSpPr/>
      </xdr:nvSpPr>
      <xdr:spPr>
        <a:xfrm>
          <a:off x="14541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146686</xdr:rowOff>
    </xdr:from>
    <xdr:to>
      <xdr:col>81</xdr:col>
      <xdr:colOff>50800</xdr:colOff>
      <xdr:row>102</xdr:row>
      <xdr:rowOff>146686</xdr:rowOff>
    </xdr:to>
    <xdr:cxnSp macro="">
      <xdr:nvCxnSpPr>
        <xdr:cNvPr id="606" name="直線コネクタ 605"/>
        <xdr:cNvCxnSpPr/>
      </xdr:nvCxnSpPr>
      <xdr:spPr>
        <a:xfrm>
          <a:off x="14592300" y="17634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167657</xdr:rowOff>
    </xdr:from>
    <xdr:ext cx="405111" cy="259045"/>
    <xdr:sp macro="" textlink="">
      <xdr:nvSpPr>
        <xdr:cNvPr id="607" name="n_1aveValue【公民館】&#10;有形固定資産減価償却率"/>
        <xdr:cNvSpPr txBox="1"/>
      </xdr:nvSpPr>
      <xdr:spPr>
        <a:xfrm>
          <a:off x="15266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11447</xdr:rowOff>
    </xdr:from>
    <xdr:ext cx="405111" cy="259045"/>
    <xdr:sp macro="" textlink="">
      <xdr:nvSpPr>
        <xdr:cNvPr id="608" name="n_2aveValue【公民館】&#10;有形固定資産減価償却率"/>
        <xdr:cNvSpPr txBox="1"/>
      </xdr:nvSpPr>
      <xdr:spPr>
        <a:xfrm>
          <a:off x="14389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609" name="n_3aveValue【公民館】&#10;有形固定資産減価償却率"/>
        <xdr:cNvSpPr txBox="1"/>
      </xdr:nvSpPr>
      <xdr:spPr>
        <a:xfrm>
          <a:off x="13500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42563</xdr:rowOff>
    </xdr:from>
    <xdr:ext cx="405111" cy="259045"/>
    <xdr:sp macro="" textlink="">
      <xdr:nvSpPr>
        <xdr:cNvPr id="610" name="n_1mainValue【公民館】&#10;有形固定資産減価償却率"/>
        <xdr:cNvSpPr txBox="1"/>
      </xdr:nvSpPr>
      <xdr:spPr>
        <a:xfrm>
          <a:off x="152660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42563</xdr:rowOff>
    </xdr:from>
    <xdr:ext cx="405111" cy="259045"/>
    <xdr:sp macro="" textlink="">
      <xdr:nvSpPr>
        <xdr:cNvPr id="611" name="n_2mainValue【公民館】&#10;有形固定資産減価償却率"/>
        <xdr:cNvSpPr txBox="1"/>
      </xdr:nvSpPr>
      <xdr:spPr>
        <a:xfrm>
          <a:off x="14389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2" name="直線コネクタ 62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3" name="テキスト ボックス 62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4" name="直線コネクタ 62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5" name="テキスト ボックス 62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6" name="直線コネクタ 62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7" name="テキスト ボックス 62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8" name="直線コネクタ 62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9" name="テキスト ボックス 62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0" name="直線コネクタ 62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1" name="テキスト ボックス 63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2" name="直線コネクタ 6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3" name="テキスト ボックス 6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635" name="直線コネクタ 634"/>
        <xdr:cNvCxnSpPr/>
      </xdr:nvCxnSpPr>
      <xdr:spPr>
        <a:xfrm flipV="1">
          <a:off x="22160864" y="17373981"/>
          <a:ext cx="0" cy="1253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636" name="【公民館】&#10;一人当たり面積最小値テキスト"/>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637" name="直線コネクタ 636"/>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638" name="【公民館】&#10;一人当たり面積最大値テキスト"/>
        <xdr:cNvSpPr txBox="1"/>
      </xdr:nvSpPr>
      <xdr:spPr>
        <a:xfrm>
          <a:off x="22199600" y="171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639" name="直線コネクタ 638"/>
        <xdr:cNvCxnSpPr/>
      </xdr:nvCxnSpPr>
      <xdr:spPr>
        <a:xfrm>
          <a:off x="22072600" y="1737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126509</xdr:rowOff>
    </xdr:from>
    <xdr:ext cx="469744" cy="259045"/>
    <xdr:sp macro="" textlink="">
      <xdr:nvSpPr>
        <xdr:cNvPr id="640" name="【公民館】&#10;一人当たり面積平均値テキスト"/>
        <xdr:cNvSpPr txBox="1"/>
      </xdr:nvSpPr>
      <xdr:spPr>
        <a:xfrm>
          <a:off x="22199600" y="18300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641" name="フローチャート: 判断 640"/>
        <xdr:cNvSpPr/>
      </xdr:nvSpPr>
      <xdr:spPr>
        <a:xfrm>
          <a:off x="221107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642" name="フローチャート: 判断 641"/>
        <xdr:cNvSpPr/>
      </xdr:nvSpPr>
      <xdr:spPr>
        <a:xfrm>
          <a:off x="21272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643" name="フローチャート: 判断 642"/>
        <xdr:cNvSpPr/>
      </xdr:nvSpPr>
      <xdr:spPr>
        <a:xfrm>
          <a:off x="20383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644" name="フローチャート: 判断 643"/>
        <xdr:cNvSpPr/>
      </xdr:nvSpPr>
      <xdr:spPr>
        <a:xfrm>
          <a:off x="19494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5" name="テキスト ボックス 6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80263</xdr:rowOff>
    </xdr:from>
    <xdr:to>
      <xdr:col>116</xdr:col>
      <xdr:colOff>114300</xdr:colOff>
      <xdr:row>105</xdr:row>
      <xdr:rowOff>10413</xdr:rowOff>
    </xdr:to>
    <xdr:sp macro="" textlink="">
      <xdr:nvSpPr>
        <xdr:cNvPr id="650" name="楕円 649"/>
        <xdr:cNvSpPr/>
      </xdr:nvSpPr>
      <xdr:spPr>
        <a:xfrm>
          <a:off x="22110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103140</xdr:rowOff>
    </xdr:from>
    <xdr:ext cx="469744" cy="259045"/>
    <xdr:sp macro="" textlink="">
      <xdr:nvSpPr>
        <xdr:cNvPr id="651" name="【公民館】&#10;一人当たり面積該当値テキスト"/>
        <xdr:cNvSpPr txBox="1"/>
      </xdr:nvSpPr>
      <xdr:spPr>
        <a:xfrm>
          <a:off x="22199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71501</xdr:rowOff>
    </xdr:from>
    <xdr:to>
      <xdr:col>112</xdr:col>
      <xdr:colOff>38100</xdr:colOff>
      <xdr:row>105</xdr:row>
      <xdr:rowOff>1651</xdr:rowOff>
    </xdr:to>
    <xdr:sp macro="" textlink="">
      <xdr:nvSpPr>
        <xdr:cNvPr id="652" name="楕円 651"/>
        <xdr:cNvSpPr/>
      </xdr:nvSpPr>
      <xdr:spPr>
        <a:xfrm>
          <a:off x="21272500" y="1790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122301</xdr:rowOff>
    </xdr:from>
    <xdr:to>
      <xdr:col>116</xdr:col>
      <xdr:colOff>63500</xdr:colOff>
      <xdr:row>104</xdr:row>
      <xdr:rowOff>131063</xdr:rowOff>
    </xdr:to>
    <xdr:cxnSp macro="">
      <xdr:nvCxnSpPr>
        <xdr:cNvPr id="653" name="直線コネクタ 652"/>
        <xdr:cNvCxnSpPr/>
      </xdr:nvCxnSpPr>
      <xdr:spPr>
        <a:xfrm>
          <a:off x="21323300" y="17953101"/>
          <a:ext cx="8382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23113</xdr:rowOff>
    </xdr:from>
    <xdr:to>
      <xdr:col>107</xdr:col>
      <xdr:colOff>101600</xdr:colOff>
      <xdr:row>104</xdr:row>
      <xdr:rowOff>124713</xdr:rowOff>
    </xdr:to>
    <xdr:sp macro="" textlink="">
      <xdr:nvSpPr>
        <xdr:cNvPr id="654" name="楕円 653"/>
        <xdr:cNvSpPr/>
      </xdr:nvSpPr>
      <xdr:spPr>
        <a:xfrm>
          <a:off x="203835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73913</xdr:rowOff>
    </xdr:from>
    <xdr:to>
      <xdr:col>111</xdr:col>
      <xdr:colOff>177800</xdr:colOff>
      <xdr:row>104</xdr:row>
      <xdr:rowOff>122301</xdr:rowOff>
    </xdr:to>
    <xdr:cxnSp macro="">
      <xdr:nvCxnSpPr>
        <xdr:cNvPr id="655" name="直線コネクタ 654"/>
        <xdr:cNvCxnSpPr/>
      </xdr:nvCxnSpPr>
      <xdr:spPr>
        <a:xfrm>
          <a:off x="20434300" y="17904713"/>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101744</xdr:rowOff>
    </xdr:from>
    <xdr:ext cx="469744" cy="259045"/>
    <xdr:sp macro="" textlink="">
      <xdr:nvSpPr>
        <xdr:cNvPr id="656" name="n_1aveValue【公民館】&#10;一人当たり面積"/>
        <xdr:cNvSpPr txBox="1"/>
      </xdr:nvSpPr>
      <xdr:spPr>
        <a:xfrm>
          <a:off x="21075727" y="1844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657" name="n_2aveValue【公民館】&#10;一人当たり面積"/>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67327</xdr:rowOff>
    </xdr:from>
    <xdr:ext cx="469744" cy="259045"/>
    <xdr:sp macro="" textlink="">
      <xdr:nvSpPr>
        <xdr:cNvPr id="658" name="n_3aveValue【公民館】&#10;一人当たり面積"/>
        <xdr:cNvSpPr txBox="1"/>
      </xdr:nvSpPr>
      <xdr:spPr>
        <a:xfrm>
          <a:off x="19310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18178</xdr:rowOff>
    </xdr:from>
    <xdr:ext cx="469744" cy="259045"/>
    <xdr:sp macro="" textlink="">
      <xdr:nvSpPr>
        <xdr:cNvPr id="659" name="n_1mainValue【公民館】&#10;一人当たり面積"/>
        <xdr:cNvSpPr txBox="1"/>
      </xdr:nvSpPr>
      <xdr:spPr>
        <a:xfrm>
          <a:off x="21075727" y="1767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141240</xdr:rowOff>
    </xdr:from>
    <xdr:ext cx="469744" cy="259045"/>
    <xdr:sp macro="" textlink="">
      <xdr:nvSpPr>
        <xdr:cNvPr id="660" name="n_2mainValue【公民館】&#10;一人当たり面積"/>
        <xdr:cNvSpPr txBox="1"/>
      </xdr:nvSpPr>
      <xdr:spPr>
        <a:xfrm>
          <a:off x="20199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保育所は、昭和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に建設されており、施設の老朽化が進んでおり、類似団体と比べて有形固定資産減価償却率は高い数値となっている。このことから、令和２年度に大規模改修における実施設計を実施し、令和３年度に大規模改修工事を実施すること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建設されており、こちらも施設の老朽化が進んでおり、類似団体と比べて有形固定資産減価償却率は、高い数値となっている。また、公民館における一人当たり面積は、類似団体に比べて大きいという特徴がある。このことを踏まえて、令和２年度に施設に係る個別施設計画を作成し、大規模改修の時期と施設の最適な面積についても検討した上で、計画に反映をさせていく予定をしている。今後は、維持管理コストの縮減を視野に入れた歳出の抑制に努めていきたいと考え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4,764
4,413
22.42
6,231,292
5,661,629
299,191
4,401,645
161,425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64770</xdr:rowOff>
    </xdr:from>
    <xdr:to>
      <xdr:col>24</xdr:col>
      <xdr:colOff>62865</xdr:colOff>
      <xdr:row>41</xdr:row>
      <xdr:rowOff>158496</xdr:rowOff>
    </xdr:to>
    <xdr:cxnSp macro="">
      <xdr:nvCxnSpPr>
        <xdr:cNvPr id="54" name="直線コネクタ 53"/>
        <xdr:cNvCxnSpPr/>
      </xdr:nvCxnSpPr>
      <xdr:spPr>
        <a:xfrm flipV="1">
          <a:off x="4634865" y="589407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162323</xdr:rowOff>
    </xdr:from>
    <xdr:ext cx="405111" cy="259045"/>
    <xdr:sp macro="" textlink="">
      <xdr:nvSpPr>
        <xdr:cNvPr id="55" name="【図書館】&#10;有形固定資産減価償却率最小値テキスト"/>
        <xdr:cNvSpPr txBox="1"/>
      </xdr:nvSpPr>
      <xdr:spPr>
        <a:xfrm>
          <a:off x="4673600" y="719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158496</xdr:rowOff>
    </xdr:from>
    <xdr:to>
      <xdr:col>24</xdr:col>
      <xdr:colOff>152400</xdr:colOff>
      <xdr:row>41</xdr:row>
      <xdr:rowOff>158496</xdr:rowOff>
    </xdr:to>
    <xdr:cxnSp macro="">
      <xdr:nvCxnSpPr>
        <xdr:cNvPr id="56" name="直線コネクタ 55"/>
        <xdr:cNvCxnSpPr/>
      </xdr:nvCxnSpPr>
      <xdr:spPr>
        <a:xfrm>
          <a:off x="4546600" y="718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11447</xdr:rowOff>
    </xdr:from>
    <xdr:ext cx="405111" cy="259045"/>
    <xdr:sp macro="" textlink="">
      <xdr:nvSpPr>
        <xdr:cNvPr id="57" name="【図書館】&#10;有形固定資産減価償却率最大値テキスト"/>
        <xdr:cNvSpPr txBox="1"/>
      </xdr:nvSpPr>
      <xdr:spPr>
        <a:xfrm>
          <a:off x="4673600"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64770</xdr:rowOff>
    </xdr:from>
    <xdr:to>
      <xdr:col>24</xdr:col>
      <xdr:colOff>152400</xdr:colOff>
      <xdr:row>34</xdr:row>
      <xdr:rowOff>64770</xdr:rowOff>
    </xdr:to>
    <xdr:cxnSp macro="">
      <xdr:nvCxnSpPr>
        <xdr:cNvPr id="58" name="直線コネクタ 57"/>
        <xdr:cNvCxnSpPr/>
      </xdr:nvCxnSpPr>
      <xdr:spPr>
        <a:xfrm>
          <a:off x="4546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59" name="【図書館】&#10;有形固定資産減価償却率平均値テキスト"/>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1" name="フローチャート: 判断 60"/>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103124</xdr:rowOff>
    </xdr:from>
    <xdr:to>
      <xdr:col>15</xdr:col>
      <xdr:colOff>101600</xdr:colOff>
      <xdr:row>38</xdr:row>
      <xdr:rowOff>33274</xdr:rowOff>
    </xdr:to>
    <xdr:sp macro="" textlink="">
      <xdr:nvSpPr>
        <xdr:cNvPr id="62" name="フローチャート: 判断 61"/>
        <xdr:cNvSpPr/>
      </xdr:nvSpPr>
      <xdr:spPr>
        <a:xfrm>
          <a:off x="28575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112268</xdr:rowOff>
    </xdr:from>
    <xdr:to>
      <xdr:col>10</xdr:col>
      <xdr:colOff>165100</xdr:colOff>
      <xdr:row>40</xdr:row>
      <xdr:rowOff>42418</xdr:rowOff>
    </xdr:to>
    <xdr:sp macro="" textlink="">
      <xdr:nvSpPr>
        <xdr:cNvPr id="63" name="フローチャート: 判断 62"/>
        <xdr:cNvSpPr/>
      </xdr:nvSpPr>
      <xdr:spPr>
        <a:xfrm>
          <a:off x="19685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9" name="楕円 68"/>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0" name="【図書館】&#10;有形固定資産減価償却率該当値テキスト"/>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1" name="楕円 70"/>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99060</xdr:rowOff>
    </xdr:to>
    <xdr:cxnSp macro="">
      <xdr:nvCxnSpPr>
        <xdr:cNvPr id="72" name="直線コネクタ 71"/>
        <xdr:cNvCxnSpPr/>
      </xdr:nvCxnSpPr>
      <xdr:spPr>
        <a:xfrm flipV="1">
          <a:off x="3797300" y="6568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3" name="楕円 72"/>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99060</xdr:rowOff>
    </xdr:to>
    <xdr:cxnSp macro="">
      <xdr:nvCxnSpPr>
        <xdr:cNvPr id="74" name="直線コネクタ 73"/>
        <xdr:cNvCxnSpPr/>
      </xdr:nvCxnSpPr>
      <xdr:spPr>
        <a:xfrm>
          <a:off x="2908300" y="661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75" name="n_1ave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49801</xdr:rowOff>
    </xdr:from>
    <xdr:ext cx="405111" cy="259045"/>
    <xdr:sp macro="" textlink="">
      <xdr:nvSpPr>
        <xdr:cNvPr id="76" name="n_2aveValue【図書館】&#10;有形固定資産減価償却率"/>
        <xdr:cNvSpPr txBox="1"/>
      </xdr:nvSpPr>
      <xdr:spPr>
        <a:xfrm>
          <a:off x="2705744" y="622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58945</xdr:rowOff>
    </xdr:from>
    <xdr:ext cx="405111" cy="259045"/>
    <xdr:sp macro="" textlink="">
      <xdr:nvSpPr>
        <xdr:cNvPr id="77" name="n_3aveValue【図書館】&#10;有形固定資産減価償却率"/>
        <xdr:cNvSpPr txBox="1"/>
      </xdr:nvSpPr>
      <xdr:spPr>
        <a:xfrm>
          <a:off x="1816744" y="657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78" name="n_1mainValue【図書館】&#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79" name="n_2mainValue【図書館】&#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72390</xdr:rowOff>
    </xdr:from>
    <xdr:to>
      <xdr:col>54</xdr:col>
      <xdr:colOff>189865</xdr:colOff>
      <xdr:row>41</xdr:row>
      <xdr:rowOff>11430</xdr:rowOff>
    </xdr:to>
    <xdr:cxnSp macro="">
      <xdr:nvCxnSpPr>
        <xdr:cNvPr id="104" name="直線コネクタ 103"/>
        <xdr:cNvCxnSpPr/>
      </xdr:nvCxnSpPr>
      <xdr:spPr>
        <a:xfrm flipV="1">
          <a:off x="10476865" y="5730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15257</xdr:rowOff>
    </xdr:from>
    <xdr:ext cx="469744" cy="259045"/>
    <xdr:sp macro="" textlink="">
      <xdr:nvSpPr>
        <xdr:cNvPr id="105" name="【図書館】&#10;一人当たり面積最小値テキスト"/>
        <xdr:cNvSpPr txBox="1"/>
      </xdr:nvSpPr>
      <xdr:spPr>
        <a:xfrm>
          <a:off x="105156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11430</xdr:rowOff>
    </xdr:from>
    <xdr:to>
      <xdr:col>55</xdr:col>
      <xdr:colOff>88900</xdr:colOff>
      <xdr:row>41</xdr:row>
      <xdr:rowOff>11430</xdr:rowOff>
    </xdr:to>
    <xdr:cxnSp macro="">
      <xdr:nvCxnSpPr>
        <xdr:cNvPr id="106" name="直線コネクタ 105"/>
        <xdr:cNvCxnSpPr/>
      </xdr:nvCxnSpPr>
      <xdr:spPr>
        <a:xfrm>
          <a:off x="10388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19067</xdr:rowOff>
    </xdr:from>
    <xdr:ext cx="469744" cy="259045"/>
    <xdr:sp macro="" textlink="">
      <xdr:nvSpPr>
        <xdr:cNvPr id="107" name="【図書館】&#10;一人当たり面積最大値テキスト"/>
        <xdr:cNvSpPr txBox="1"/>
      </xdr:nvSpPr>
      <xdr:spPr>
        <a:xfrm>
          <a:off x="10515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72390</xdr:rowOff>
    </xdr:from>
    <xdr:to>
      <xdr:col>55</xdr:col>
      <xdr:colOff>88900</xdr:colOff>
      <xdr:row>33</xdr:row>
      <xdr:rowOff>72390</xdr:rowOff>
    </xdr:to>
    <xdr:cxnSp macro="">
      <xdr:nvCxnSpPr>
        <xdr:cNvPr id="108" name="直線コネクタ 107"/>
        <xdr:cNvCxnSpPr/>
      </xdr:nvCxnSpPr>
      <xdr:spPr>
        <a:xfrm>
          <a:off x="10388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38117</xdr:rowOff>
    </xdr:from>
    <xdr:ext cx="469744" cy="259045"/>
    <xdr:sp macro="" textlink="">
      <xdr:nvSpPr>
        <xdr:cNvPr id="109" name="【図書館】&#10;一人当たり面積平均値テキスト"/>
        <xdr:cNvSpPr txBox="1"/>
      </xdr:nvSpPr>
      <xdr:spPr>
        <a:xfrm>
          <a:off x="10515600" y="63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110" name="フローチャート: 判断 109"/>
        <xdr:cNvSpPr/>
      </xdr:nvSpPr>
      <xdr:spPr>
        <a:xfrm>
          <a:off x="10426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11" name="フローチャート: 判断 110"/>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97790</xdr:rowOff>
    </xdr:from>
    <xdr:to>
      <xdr:col>46</xdr:col>
      <xdr:colOff>38100</xdr:colOff>
      <xdr:row>40</xdr:row>
      <xdr:rowOff>27940</xdr:rowOff>
    </xdr:to>
    <xdr:sp macro="" textlink="">
      <xdr:nvSpPr>
        <xdr:cNvPr id="112" name="フローチャート: 判断 111"/>
        <xdr:cNvSpPr/>
      </xdr:nvSpPr>
      <xdr:spPr>
        <a:xfrm>
          <a:off x="8699500" y="678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34</xdr:row>
      <xdr:rowOff>124460</xdr:rowOff>
    </xdr:from>
    <xdr:to>
      <xdr:col>41</xdr:col>
      <xdr:colOff>101600</xdr:colOff>
      <xdr:row>35</xdr:row>
      <xdr:rowOff>54610</xdr:rowOff>
    </xdr:to>
    <xdr:sp macro="" textlink="">
      <xdr:nvSpPr>
        <xdr:cNvPr id="113" name="フローチャート: 判断 112"/>
        <xdr:cNvSpPr/>
      </xdr:nvSpPr>
      <xdr:spPr>
        <a:xfrm>
          <a:off x="7810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128270</xdr:rowOff>
    </xdr:from>
    <xdr:to>
      <xdr:col>55</xdr:col>
      <xdr:colOff>50800</xdr:colOff>
      <xdr:row>34</xdr:row>
      <xdr:rowOff>58420</xdr:rowOff>
    </xdr:to>
    <xdr:sp macro="" textlink="">
      <xdr:nvSpPr>
        <xdr:cNvPr id="119" name="楕円 118"/>
        <xdr:cNvSpPr/>
      </xdr:nvSpPr>
      <xdr:spPr>
        <a:xfrm>
          <a:off x="104267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43197</xdr:rowOff>
    </xdr:from>
    <xdr:ext cx="469744" cy="259045"/>
    <xdr:sp macro="" textlink="">
      <xdr:nvSpPr>
        <xdr:cNvPr id="120" name="【図書館】&#10;一人当たり面積該当値テキスト"/>
        <xdr:cNvSpPr txBox="1"/>
      </xdr:nvSpPr>
      <xdr:spPr>
        <a:xfrm>
          <a:off x="10515600" y="570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97790</xdr:rowOff>
    </xdr:from>
    <xdr:to>
      <xdr:col>50</xdr:col>
      <xdr:colOff>165100</xdr:colOff>
      <xdr:row>34</xdr:row>
      <xdr:rowOff>27940</xdr:rowOff>
    </xdr:to>
    <xdr:sp macro="" textlink="">
      <xdr:nvSpPr>
        <xdr:cNvPr id="121" name="楕円 120"/>
        <xdr:cNvSpPr/>
      </xdr:nvSpPr>
      <xdr:spPr>
        <a:xfrm>
          <a:off x="9588500" y="57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148590</xdr:rowOff>
    </xdr:from>
    <xdr:to>
      <xdr:col>55</xdr:col>
      <xdr:colOff>0</xdr:colOff>
      <xdr:row>34</xdr:row>
      <xdr:rowOff>7620</xdr:rowOff>
    </xdr:to>
    <xdr:cxnSp macro="">
      <xdr:nvCxnSpPr>
        <xdr:cNvPr id="122" name="直線コネクタ 121"/>
        <xdr:cNvCxnSpPr/>
      </xdr:nvCxnSpPr>
      <xdr:spPr>
        <a:xfrm>
          <a:off x="9639300" y="5806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59690</xdr:rowOff>
    </xdr:from>
    <xdr:to>
      <xdr:col>46</xdr:col>
      <xdr:colOff>38100</xdr:colOff>
      <xdr:row>33</xdr:row>
      <xdr:rowOff>161290</xdr:rowOff>
    </xdr:to>
    <xdr:sp macro="" textlink="">
      <xdr:nvSpPr>
        <xdr:cNvPr id="123" name="楕円 122"/>
        <xdr:cNvSpPr/>
      </xdr:nvSpPr>
      <xdr:spPr>
        <a:xfrm>
          <a:off x="8699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110490</xdr:rowOff>
    </xdr:from>
    <xdr:to>
      <xdr:col>50</xdr:col>
      <xdr:colOff>114300</xdr:colOff>
      <xdr:row>33</xdr:row>
      <xdr:rowOff>148590</xdr:rowOff>
    </xdr:to>
    <xdr:cxnSp macro="">
      <xdr:nvCxnSpPr>
        <xdr:cNvPr id="124" name="直線コネクタ 123"/>
        <xdr:cNvCxnSpPr/>
      </xdr:nvCxnSpPr>
      <xdr:spPr>
        <a:xfrm>
          <a:off x="8750300" y="5768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25" name="n_1aveValue【図書館】&#10;一人当たり面積"/>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26" name="n_2aveValue【図書館】&#10;一人当たり面積"/>
        <xdr:cNvSpPr txBox="1"/>
      </xdr:nvSpPr>
      <xdr:spPr>
        <a:xfrm>
          <a:off x="8515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71137</xdr:rowOff>
    </xdr:from>
    <xdr:ext cx="469744" cy="259045"/>
    <xdr:sp macro="" textlink="">
      <xdr:nvSpPr>
        <xdr:cNvPr id="127" name="n_3aveValue【図書館】&#10;一人当たり面積"/>
        <xdr:cNvSpPr txBox="1"/>
      </xdr:nvSpPr>
      <xdr:spPr>
        <a:xfrm>
          <a:off x="762642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44467</xdr:rowOff>
    </xdr:from>
    <xdr:ext cx="469744" cy="259045"/>
    <xdr:sp macro="" textlink="">
      <xdr:nvSpPr>
        <xdr:cNvPr id="128" name="n_1mainValue【図書館】&#10;一人当たり面積"/>
        <xdr:cNvSpPr txBox="1"/>
      </xdr:nvSpPr>
      <xdr:spPr>
        <a:xfrm>
          <a:off x="9391727" y="55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6367</xdr:rowOff>
    </xdr:from>
    <xdr:ext cx="469744" cy="259045"/>
    <xdr:sp macro="" textlink="">
      <xdr:nvSpPr>
        <xdr:cNvPr id="129" name="n_2mainValue【図書館】&#10;一人当たり面積"/>
        <xdr:cNvSpPr txBox="1"/>
      </xdr:nvSpPr>
      <xdr:spPr>
        <a:xfrm>
          <a:off x="8515427"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58783</xdr:rowOff>
    </xdr:to>
    <xdr:cxnSp macro="">
      <xdr:nvCxnSpPr>
        <xdr:cNvPr id="155" name="直線コネクタ 154"/>
        <xdr:cNvCxnSpPr/>
      </xdr:nvCxnSpPr>
      <xdr:spPr>
        <a:xfrm flipV="1">
          <a:off x="4634865" y="947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340478" cy="259045"/>
    <xdr:sp macro="" textlink="">
      <xdr:nvSpPr>
        <xdr:cNvPr id="156" name="【体育館・プール】&#10;有形固定資産減価償却率最小値テキスト"/>
        <xdr:cNvSpPr txBox="1"/>
      </xdr:nvSpPr>
      <xdr:spPr>
        <a:xfrm>
          <a:off x="4673600" y="1103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57" name="直線コネクタ 156"/>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8"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9" name="直線コネクタ 158"/>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128831</xdr:rowOff>
    </xdr:from>
    <xdr:ext cx="405111" cy="259045"/>
    <xdr:sp macro="" textlink="">
      <xdr:nvSpPr>
        <xdr:cNvPr id="160" name="【体育館・プール】&#10;有形固定資産減価償却率平均値テキスト"/>
        <xdr:cNvSpPr txBox="1"/>
      </xdr:nvSpPr>
      <xdr:spPr>
        <a:xfrm>
          <a:off x="4673600" y="9730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161" name="フローチャート: 判断 160"/>
        <xdr:cNvSpPr/>
      </xdr:nvSpPr>
      <xdr:spPr>
        <a:xfrm>
          <a:off x="4584700" y="987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99423</xdr:rowOff>
    </xdr:from>
    <xdr:to>
      <xdr:col>20</xdr:col>
      <xdr:colOff>38100</xdr:colOff>
      <xdr:row>58</xdr:row>
      <xdr:rowOff>29573</xdr:rowOff>
    </xdr:to>
    <xdr:sp macro="" textlink="">
      <xdr:nvSpPr>
        <xdr:cNvPr id="162" name="フローチャート: 判断 161"/>
        <xdr:cNvSpPr/>
      </xdr:nvSpPr>
      <xdr:spPr>
        <a:xfrm>
          <a:off x="3746500" y="98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151674</xdr:rowOff>
    </xdr:from>
    <xdr:to>
      <xdr:col>15</xdr:col>
      <xdr:colOff>101600</xdr:colOff>
      <xdr:row>58</xdr:row>
      <xdr:rowOff>81824</xdr:rowOff>
    </xdr:to>
    <xdr:sp macro="" textlink="">
      <xdr:nvSpPr>
        <xdr:cNvPr id="163" name="フローチャート: 判断 162"/>
        <xdr:cNvSpPr/>
      </xdr:nvSpPr>
      <xdr:spPr>
        <a:xfrm>
          <a:off x="2857500" y="992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84727</xdr:rowOff>
    </xdr:from>
    <xdr:to>
      <xdr:col>10</xdr:col>
      <xdr:colOff>165100</xdr:colOff>
      <xdr:row>59</xdr:row>
      <xdr:rowOff>14877</xdr:rowOff>
    </xdr:to>
    <xdr:sp macro="" textlink="">
      <xdr:nvSpPr>
        <xdr:cNvPr id="164" name="フローチャート: 判断 163"/>
        <xdr:cNvSpPr/>
      </xdr:nvSpPr>
      <xdr:spPr>
        <a:xfrm>
          <a:off x="1968500" y="1002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117384</xdr:rowOff>
    </xdr:from>
    <xdr:to>
      <xdr:col>24</xdr:col>
      <xdr:colOff>114300</xdr:colOff>
      <xdr:row>58</xdr:row>
      <xdr:rowOff>47534</xdr:rowOff>
    </xdr:to>
    <xdr:sp macro="" textlink="">
      <xdr:nvSpPr>
        <xdr:cNvPr id="170" name="楕円 169"/>
        <xdr:cNvSpPr/>
      </xdr:nvSpPr>
      <xdr:spPr>
        <a:xfrm>
          <a:off x="45847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95811</xdr:rowOff>
    </xdr:from>
    <xdr:ext cx="405111" cy="259045"/>
    <xdr:sp macro="" textlink="">
      <xdr:nvSpPr>
        <xdr:cNvPr id="171" name="【体育館・プール】&#10;有形固定資産減価償却率該当値テキスト"/>
        <xdr:cNvSpPr txBox="1"/>
      </xdr:nvSpPr>
      <xdr:spPr>
        <a:xfrm>
          <a:off x="4673600" y="986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4717</xdr:rowOff>
    </xdr:from>
    <xdr:to>
      <xdr:col>20</xdr:col>
      <xdr:colOff>38100</xdr:colOff>
      <xdr:row>57</xdr:row>
      <xdr:rowOff>106317</xdr:rowOff>
    </xdr:to>
    <xdr:sp macro="" textlink="">
      <xdr:nvSpPr>
        <xdr:cNvPr id="172" name="楕円 171"/>
        <xdr:cNvSpPr/>
      </xdr:nvSpPr>
      <xdr:spPr>
        <a:xfrm>
          <a:off x="3746500" y="97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55517</xdr:rowOff>
    </xdr:from>
    <xdr:to>
      <xdr:col>24</xdr:col>
      <xdr:colOff>63500</xdr:colOff>
      <xdr:row>57</xdr:row>
      <xdr:rowOff>168184</xdr:rowOff>
    </xdr:to>
    <xdr:cxnSp macro="">
      <xdr:nvCxnSpPr>
        <xdr:cNvPr id="173" name="直線コネクタ 172"/>
        <xdr:cNvCxnSpPr/>
      </xdr:nvCxnSpPr>
      <xdr:spPr>
        <a:xfrm>
          <a:off x="3797300" y="9828167"/>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168003</xdr:rowOff>
    </xdr:from>
    <xdr:to>
      <xdr:col>15</xdr:col>
      <xdr:colOff>101600</xdr:colOff>
      <xdr:row>58</xdr:row>
      <xdr:rowOff>98153</xdr:rowOff>
    </xdr:to>
    <xdr:sp macro="" textlink="">
      <xdr:nvSpPr>
        <xdr:cNvPr id="174" name="楕円 173"/>
        <xdr:cNvSpPr/>
      </xdr:nvSpPr>
      <xdr:spPr>
        <a:xfrm>
          <a:off x="2857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55517</xdr:rowOff>
    </xdr:from>
    <xdr:to>
      <xdr:col>19</xdr:col>
      <xdr:colOff>177800</xdr:colOff>
      <xdr:row>58</xdr:row>
      <xdr:rowOff>47353</xdr:rowOff>
    </xdr:to>
    <xdr:cxnSp macro="">
      <xdr:nvCxnSpPr>
        <xdr:cNvPr id="175" name="直線コネクタ 174"/>
        <xdr:cNvCxnSpPr/>
      </xdr:nvCxnSpPr>
      <xdr:spPr>
        <a:xfrm flipV="1">
          <a:off x="2908300" y="982816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20700</xdr:rowOff>
    </xdr:from>
    <xdr:ext cx="405111" cy="259045"/>
    <xdr:sp macro="" textlink="">
      <xdr:nvSpPr>
        <xdr:cNvPr id="176" name="n_1aveValue【体育館・プール】&#10;有形固定資産減価償却率"/>
        <xdr:cNvSpPr txBox="1"/>
      </xdr:nvSpPr>
      <xdr:spPr>
        <a:xfrm>
          <a:off x="3582044" y="996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98351</xdr:rowOff>
    </xdr:from>
    <xdr:ext cx="405111" cy="259045"/>
    <xdr:sp macro="" textlink="">
      <xdr:nvSpPr>
        <xdr:cNvPr id="177" name="n_2aveValue【体育館・プール】&#10;有形固定資産減価償却率"/>
        <xdr:cNvSpPr txBox="1"/>
      </xdr:nvSpPr>
      <xdr:spPr>
        <a:xfrm>
          <a:off x="27057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31404</xdr:rowOff>
    </xdr:from>
    <xdr:ext cx="405111" cy="259045"/>
    <xdr:sp macro="" textlink="">
      <xdr:nvSpPr>
        <xdr:cNvPr id="178" name="n_3aveValue【体育館・プール】&#10;有形固定資産減価償却率"/>
        <xdr:cNvSpPr txBox="1"/>
      </xdr:nvSpPr>
      <xdr:spPr>
        <a:xfrm>
          <a:off x="1816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122844</xdr:rowOff>
    </xdr:from>
    <xdr:ext cx="405111" cy="259045"/>
    <xdr:sp macro="" textlink="">
      <xdr:nvSpPr>
        <xdr:cNvPr id="179" name="n_1mainValue【体育館・プール】&#10;有形固定資産減価償却率"/>
        <xdr:cNvSpPr txBox="1"/>
      </xdr:nvSpPr>
      <xdr:spPr>
        <a:xfrm>
          <a:off x="3582044" y="955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89280</xdr:rowOff>
    </xdr:from>
    <xdr:ext cx="405111" cy="259045"/>
    <xdr:sp macro="" textlink="">
      <xdr:nvSpPr>
        <xdr:cNvPr id="180" name="n_2mainValue【体育館・プール】&#10;有形固定資産減価償却率"/>
        <xdr:cNvSpPr txBox="1"/>
      </xdr:nvSpPr>
      <xdr:spPr>
        <a:xfrm>
          <a:off x="2705744" y="1003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33528</xdr:rowOff>
    </xdr:from>
    <xdr:to>
      <xdr:col>54</xdr:col>
      <xdr:colOff>189865</xdr:colOff>
      <xdr:row>64</xdr:row>
      <xdr:rowOff>59817</xdr:rowOff>
    </xdr:to>
    <xdr:cxnSp macro="">
      <xdr:nvCxnSpPr>
        <xdr:cNvPr id="204" name="直線コネクタ 203"/>
        <xdr:cNvCxnSpPr/>
      </xdr:nvCxnSpPr>
      <xdr:spPr>
        <a:xfrm flipV="1">
          <a:off x="10476865" y="963472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63644</xdr:rowOff>
    </xdr:from>
    <xdr:ext cx="469744" cy="259045"/>
    <xdr:sp macro="" textlink="">
      <xdr:nvSpPr>
        <xdr:cNvPr id="205" name="【体育館・プール】&#10;一人当たり面積最小値テキスト"/>
        <xdr:cNvSpPr txBox="1"/>
      </xdr:nvSpPr>
      <xdr:spPr>
        <a:xfrm>
          <a:off x="10515600" y="1103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59817</xdr:rowOff>
    </xdr:from>
    <xdr:to>
      <xdr:col>55</xdr:col>
      <xdr:colOff>88900</xdr:colOff>
      <xdr:row>64</xdr:row>
      <xdr:rowOff>59817</xdr:rowOff>
    </xdr:to>
    <xdr:cxnSp macro="">
      <xdr:nvCxnSpPr>
        <xdr:cNvPr id="206" name="直線コネクタ 205"/>
        <xdr:cNvCxnSpPr/>
      </xdr:nvCxnSpPr>
      <xdr:spPr>
        <a:xfrm>
          <a:off x="10388600" y="110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151655</xdr:rowOff>
    </xdr:from>
    <xdr:ext cx="469744" cy="259045"/>
    <xdr:sp macro="" textlink="">
      <xdr:nvSpPr>
        <xdr:cNvPr id="207" name="【体育館・プール】&#10;一人当たり面積最大値テキスト"/>
        <xdr:cNvSpPr txBox="1"/>
      </xdr:nvSpPr>
      <xdr:spPr>
        <a:xfrm>
          <a:off x="10515600" y="940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33528</xdr:rowOff>
    </xdr:from>
    <xdr:to>
      <xdr:col>55</xdr:col>
      <xdr:colOff>88900</xdr:colOff>
      <xdr:row>56</xdr:row>
      <xdr:rowOff>33528</xdr:rowOff>
    </xdr:to>
    <xdr:cxnSp macro="">
      <xdr:nvCxnSpPr>
        <xdr:cNvPr id="208" name="直線コネクタ 207"/>
        <xdr:cNvCxnSpPr/>
      </xdr:nvCxnSpPr>
      <xdr:spPr>
        <a:xfrm>
          <a:off x="10388600" y="963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140987</xdr:rowOff>
    </xdr:from>
    <xdr:ext cx="469744" cy="259045"/>
    <xdr:sp macro="" textlink="">
      <xdr:nvSpPr>
        <xdr:cNvPr id="209" name="【体育館・プール】&#10;一人当たり面積平均値テキスト"/>
        <xdr:cNvSpPr txBox="1"/>
      </xdr:nvSpPr>
      <xdr:spPr>
        <a:xfrm>
          <a:off x="10515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10" name="フローチャート: 判断 209"/>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56642</xdr:rowOff>
    </xdr:from>
    <xdr:to>
      <xdr:col>50</xdr:col>
      <xdr:colOff>165100</xdr:colOff>
      <xdr:row>62</xdr:row>
      <xdr:rowOff>158242</xdr:rowOff>
    </xdr:to>
    <xdr:sp macro="" textlink="">
      <xdr:nvSpPr>
        <xdr:cNvPr id="211" name="フローチャート: 判断 210"/>
        <xdr:cNvSpPr/>
      </xdr:nvSpPr>
      <xdr:spPr>
        <a:xfrm>
          <a:off x="9588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xdr:rowOff>
    </xdr:from>
    <xdr:to>
      <xdr:col>46</xdr:col>
      <xdr:colOff>38100</xdr:colOff>
      <xdr:row>62</xdr:row>
      <xdr:rowOff>117475</xdr:rowOff>
    </xdr:to>
    <xdr:sp macro="" textlink="">
      <xdr:nvSpPr>
        <xdr:cNvPr id="212" name="フローチャート: 判断 211"/>
        <xdr:cNvSpPr/>
      </xdr:nvSpPr>
      <xdr:spPr>
        <a:xfrm>
          <a:off x="8699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122174</xdr:rowOff>
    </xdr:from>
    <xdr:to>
      <xdr:col>41</xdr:col>
      <xdr:colOff>101600</xdr:colOff>
      <xdr:row>62</xdr:row>
      <xdr:rowOff>52324</xdr:rowOff>
    </xdr:to>
    <xdr:sp macro="" textlink="">
      <xdr:nvSpPr>
        <xdr:cNvPr id="213" name="フローチャート: 判断 212"/>
        <xdr:cNvSpPr/>
      </xdr:nvSpPr>
      <xdr:spPr>
        <a:xfrm>
          <a:off x="78105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53213</xdr:rowOff>
    </xdr:from>
    <xdr:to>
      <xdr:col>55</xdr:col>
      <xdr:colOff>50800</xdr:colOff>
      <xdr:row>60</xdr:row>
      <xdr:rowOff>154813</xdr:rowOff>
    </xdr:to>
    <xdr:sp macro="" textlink="">
      <xdr:nvSpPr>
        <xdr:cNvPr id="219" name="楕円 218"/>
        <xdr:cNvSpPr/>
      </xdr:nvSpPr>
      <xdr:spPr>
        <a:xfrm>
          <a:off x="10426700" y="103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76090</xdr:rowOff>
    </xdr:from>
    <xdr:ext cx="469744" cy="259045"/>
    <xdr:sp macro="" textlink="">
      <xdr:nvSpPr>
        <xdr:cNvPr id="220" name="【体育館・プール】&#10;一人当たり面積該当値テキスト"/>
        <xdr:cNvSpPr txBox="1"/>
      </xdr:nvSpPr>
      <xdr:spPr>
        <a:xfrm>
          <a:off x="10515600" y="1019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45212</xdr:rowOff>
    </xdr:from>
    <xdr:to>
      <xdr:col>50</xdr:col>
      <xdr:colOff>165100</xdr:colOff>
      <xdr:row>60</xdr:row>
      <xdr:rowOff>146812</xdr:rowOff>
    </xdr:to>
    <xdr:sp macro="" textlink="">
      <xdr:nvSpPr>
        <xdr:cNvPr id="221" name="楕円 220"/>
        <xdr:cNvSpPr/>
      </xdr:nvSpPr>
      <xdr:spPr>
        <a:xfrm>
          <a:off x="9588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96012</xdr:rowOff>
    </xdr:from>
    <xdr:to>
      <xdr:col>55</xdr:col>
      <xdr:colOff>0</xdr:colOff>
      <xdr:row>60</xdr:row>
      <xdr:rowOff>104013</xdr:rowOff>
    </xdr:to>
    <xdr:cxnSp macro="">
      <xdr:nvCxnSpPr>
        <xdr:cNvPr id="222" name="直線コネクタ 221"/>
        <xdr:cNvCxnSpPr/>
      </xdr:nvCxnSpPr>
      <xdr:spPr>
        <a:xfrm>
          <a:off x="9639300" y="1038301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32258</xdr:rowOff>
    </xdr:from>
    <xdr:to>
      <xdr:col>46</xdr:col>
      <xdr:colOff>38100</xdr:colOff>
      <xdr:row>60</xdr:row>
      <xdr:rowOff>133858</xdr:rowOff>
    </xdr:to>
    <xdr:sp macro="" textlink="">
      <xdr:nvSpPr>
        <xdr:cNvPr id="223" name="楕円 222"/>
        <xdr:cNvSpPr/>
      </xdr:nvSpPr>
      <xdr:spPr>
        <a:xfrm>
          <a:off x="8699500" y="103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83058</xdr:rowOff>
    </xdr:from>
    <xdr:to>
      <xdr:col>50</xdr:col>
      <xdr:colOff>114300</xdr:colOff>
      <xdr:row>60</xdr:row>
      <xdr:rowOff>96012</xdr:rowOff>
    </xdr:to>
    <xdr:cxnSp macro="">
      <xdr:nvCxnSpPr>
        <xdr:cNvPr id="224" name="直線コネクタ 223"/>
        <xdr:cNvCxnSpPr/>
      </xdr:nvCxnSpPr>
      <xdr:spPr>
        <a:xfrm>
          <a:off x="8750300" y="1037005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149369</xdr:rowOff>
    </xdr:from>
    <xdr:ext cx="469744" cy="259045"/>
    <xdr:sp macro="" textlink="">
      <xdr:nvSpPr>
        <xdr:cNvPr id="225" name="n_1aveValue【体育館・プール】&#10;一人当たり面積"/>
        <xdr:cNvSpPr txBox="1"/>
      </xdr:nvSpPr>
      <xdr:spPr>
        <a:xfrm>
          <a:off x="93917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108602</xdr:rowOff>
    </xdr:from>
    <xdr:ext cx="469744" cy="259045"/>
    <xdr:sp macro="" textlink="">
      <xdr:nvSpPr>
        <xdr:cNvPr id="226" name="n_2aveValue【体育館・プール】&#10;一人当たり面積"/>
        <xdr:cNvSpPr txBox="1"/>
      </xdr:nvSpPr>
      <xdr:spPr>
        <a:xfrm>
          <a:off x="8515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68851</xdr:rowOff>
    </xdr:from>
    <xdr:ext cx="469744" cy="259045"/>
    <xdr:sp macro="" textlink="">
      <xdr:nvSpPr>
        <xdr:cNvPr id="227" name="n_3aveValue【体育館・プール】&#10;一人当たり面積"/>
        <xdr:cNvSpPr txBox="1"/>
      </xdr:nvSpPr>
      <xdr:spPr>
        <a:xfrm>
          <a:off x="7626427"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163339</xdr:rowOff>
    </xdr:from>
    <xdr:ext cx="469744" cy="259045"/>
    <xdr:sp macro="" textlink="">
      <xdr:nvSpPr>
        <xdr:cNvPr id="228" name="n_1mainValue【体育館・プール】&#10;一人当たり面積"/>
        <xdr:cNvSpPr txBox="1"/>
      </xdr:nvSpPr>
      <xdr:spPr>
        <a:xfrm>
          <a:off x="93917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150385</xdr:rowOff>
    </xdr:from>
    <xdr:ext cx="469744" cy="259045"/>
    <xdr:sp macro="" textlink="">
      <xdr:nvSpPr>
        <xdr:cNvPr id="229" name="n_2mainValue【体育館・プール】&#10;一人当たり面積"/>
        <xdr:cNvSpPr txBox="1"/>
      </xdr:nvSpPr>
      <xdr:spPr>
        <a:xfrm>
          <a:off x="8515427" y="1009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0" name="正方形/長方形 2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1" name="正方形/長方形 2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2" name="正方形/長方形 2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3" name="正方形/長方形 2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4" name="正方形/長方形 2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5" name="正方形/長方形 2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6" name="正方形/長方形 2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7" name="正方形/長方形 27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8" name="正方形/長方形 2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9" name="正方形/長方形 2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0" name="正方形/長方形 2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1" name="正方形/長方形 2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2" name="正方形/長方形 2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3" name="正方形/長方形 2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4" name="正方形/長方形 2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5" name="正方形/長方形 2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6" name="テキスト ボックス 2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7" name="直線コネクタ 2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88" name="直線コネクタ 2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89" name="テキスト ボックス 28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90" name="直線コネクタ 2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91" name="テキスト ボックス 2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92" name="直線コネクタ 2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93" name="テキスト ボックス 2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94" name="直線コネクタ 2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95" name="テキスト ボックス 2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96" name="直線コネクタ 2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97" name="テキスト ボックス 2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8" name="直線コネクタ 2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99" name="テキスト ボックス 29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0" name="直線コネクタ 2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1" name="テキスト ボックス 3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81643</xdr:rowOff>
    </xdr:from>
    <xdr:to>
      <xdr:col>85</xdr:col>
      <xdr:colOff>126364</xdr:colOff>
      <xdr:row>64</xdr:row>
      <xdr:rowOff>130628</xdr:rowOff>
    </xdr:to>
    <xdr:cxnSp macro="">
      <xdr:nvCxnSpPr>
        <xdr:cNvPr id="303" name="直線コネクタ 302"/>
        <xdr:cNvCxnSpPr/>
      </xdr:nvCxnSpPr>
      <xdr:spPr>
        <a:xfrm flipV="1">
          <a:off x="16318864" y="96828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304"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05" name="直線コネクタ 30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28320</xdr:rowOff>
    </xdr:from>
    <xdr:ext cx="405111" cy="259045"/>
    <xdr:sp macro="" textlink="">
      <xdr:nvSpPr>
        <xdr:cNvPr id="306" name="【保健センター・保健所】&#10;有形固定資産減価償却率最大値テキスト"/>
        <xdr:cNvSpPr txBox="1"/>
      </xdr:nvSpPr>
      <xdr:spPr>
        <a:xfrm>
          <a:off x="16357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81643</xdr:rowOff>
    </xdr:from>
    <xdr:to>
      <xdr:col>86</xdr:col>
      <xdr:colOff>25400</xdr:colOff>
      <xdr:row>56</xdr:row>
      <xdr:rowOff>81643</xdr:rowOff>
    </xdr:to>
    <xdr:cxnSp macro="">
      <xdr:nvCxnSpPr>
        <xdr:cNvPr id="307" name="直線コネクタ 306"/>
        <xdr:cNvCxnSpPr/>
      </xdr:nvCxnSpPr>
      <xdr:spPr>
        <a:xfrm>
          <a:off x="16230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308" name="【保健センター・保健所】&#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09" name="フローチャート: 判断 30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310" name="フローチャート: 判断 309"/>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14515</xdr:rowOff>
    </xdr:from>
    <xdr:to>
      <xdr:col>76</xdr:col>
      <xdr:colOff>165100</xdr:colOff>
      <xdr:row>60</xdr:row>
      <xdr:rowOff>116115</xdr:rowOff>
    </xdr:to>
    <xdr:sp macro="" textlink="">
      <xdr:nvSpPr>
        <xdr:cNvPr id="311" name="フローチャート: 判断 310"/>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150041</xdr:rowOff>
    </xdr:from>
    <xdr:to>
      <xdr:col>72</xdr:col>
      <xdr:colOff>38100</xdr:colOff>
      <xdr:row>59</xdr:row>
      <xdr:rowOff>80191</xdr:rowOff>
    </xdr:to>
    <xdr:sp macro="" textlink="">
      <xdr:nvSpPr>
        <xdr:cNvPr id="312" name="フローチャート: 判断 311"/>
        <xdr:cNvSpPr/>
      </xdr:nvSpPr>
      <xdr:spPr>
        <a:xfrm>
          <a:off x="13652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13" name="テキスト ボックス 3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4" name="テキスト ボックス 3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5" name="テキスト ボックス 3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6" name="テキスト ボックス 3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7" name="テキスト ボックス 3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318" name="楕円 317"/>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319" name="【保健センター・保健所】&#10;有形固定資産減価償却率該当値テキスト"/>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320" name="楕円 319"/>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97972</xdr:rowOff>
    </xdr:to>
    <xdr:cxnSp macro="">
      <xdr:nvCxnSpPr>
        <xdr:cNvPr id="321" name="直線コネクタ 320"/>
        <xdr:cNvCxnSpPr/>
      </xdr:nvCxnSpPr>
      <xdr:spPr>
        <a:xfrm flipV="1">
          <a:off x="15481300" y="1035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322" name="楕円 321"/>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97972</xdr:rowOff>
    </xdr:to>
    <xdr:cxnSp macro="">
      <xdr:nvCxnSpPr>
        <xdr:cNvPr id="323" name="直線コネクタ 322"/>
        <xdr:cNvCxnSpPr/>
      </xdr:nvCxnSpPr>
      <xdr:spPr>
        <a:xfrm>
          <a:off x="14592300" y="10384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324"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132642</xdr:rowOff>
    </xdr:from>
    <xdr:ext cx="405111" cy="259045"/>
    <xdr:sp macro="" textlink="">
      <xdr:nvSpPr>
        <xdr:cNvPr id="325" name="n_2aveValue【保健センター・保健所】&#10;有形固定資産減価償却率"/>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96718</xdr:rowOff>
    </xdr:from>
    <xdr:ext cx="405111" cy="259045"/>
    <xdr:sp macro="" textlink="">
      <xdr:nvSpPr>
        <xdr:cNvPr id="326" name="n_3aveValue【保健センター・保健所】&#10;有形固定資産減価償却率"/>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139899</xdr:rowOff>
    </xdr:from>
    <xdr:ext cx="405111" cy="259045"/>
    <xdr:sp macro="" textlink="">
      <xdr:nvSpPr>
        <xdr:cNvPr id="327" name="n_1mainValue【保健センター・保健所】&#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328"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9" name="正方形/長方形 3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0" name="正方形/長方形 3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1" name="正方形/長方形 3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2" name="正方形/長方形 3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3" name="正方形/長方形 3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4" name="正方形/長方形 3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5" name="正方形/長方形 3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6" name="正方形/長方形 3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7" name="テキスト ボックス 3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8" name="直線コネクタ 3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39" name="直線コネクタ 33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40" name="テキスト ボックス 33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41" name="直線コネクタ 34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42" name="テキスト ボックス 34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43" name="直線コネクタ 34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44" name="テキスト ボックス 34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45" name="直線コネクタ 34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46" name="テキスト ボックス 34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47" name="直線コネクタ 34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48" name="テキスト ボックス 34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9" name="直線コネクタ 3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0" name="テキスト ボックス 3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119634</xdr:rowOff>
    </xdr:from>
    <xdr:to>
      <xdr:col>116</xdr:col>
      <xdr:colOff>62864</xdr:colOff>
      <xdr:row>64</xdr:row>
      <xdr:rowOff>44196</xdr:rowOff>
    </xdr:to>
    <xdr:cxnSp macro="">
      <xdr:nvCxnSpPr>
        <xdr:cNvPr id="352" name="直線コネクタ 351"/>
        <xdr:cNvCxnSpPr/>
      </xdr:nvCxnSpPr>
      <xdr:spPr>
        <a:xfrm flipV="1">
          <a:off x="22160864" y="972083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48023</xdr:rowOff>
    </xdr:from>
    <xdr:ext cx="469744" cy="259045"/>
    <xdr:sp macro="" textlink="">
      <xdr:nvSpPr>
        <xdr:cNvPr id="353" name="【保健センター・保健所】&#10;一人当たり面積最小値テキスト"/>
        <xdr:cNvSpPr txBox="1"/>
      </xdr:nvSpPr>
      <xdr:spPr>
        <a:xfrm>
          <a:off x="22199600" y="110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44196</xdr:rowOff>
    </xdr:from>
    <xdr:to>
      <xdr:col>116</xdr:col>
      <xdr:colOff>152400</xdr:colOff>
      <xdr:row>64</xdr:row>
      <xdr:rowOff>44196</xdr:rowOff>
    </xdr:to>
    <xdr:cxnSp macro="">
      <xdr:nvCxnSpPr>
        <xdr:cNvPr id="354" name="直線コネクタ 353"/>
        <xdr:cNvCxnSpPr/>
      </xdr:nvCxnSpPr>
      <xdr:spPr>
        <a:xfrm>
          <a:off x="22072600" y="1101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66311</xdr:rowOff>
    </xdr:from>
    <xdr:ext cx="469744" cy="259045"/>
    <xdr:sp macro="" textlink="">
      <xdr:nvSpPr>
        <xdr:cNvPr id="355" name="【保健センター・保健所】&#10;一人当たり面積最大値テキスト"/>
        <xdr:cNvSpPr txBox="1"/>
      </xdr:nvSpPr>
      <xdr:spPr>
        <a:xfrm>
          <a:off x="22199600" y="949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119634</xdr:rowOff>
    </xdr:from>
    <xdr:to>
      <xdr:col>116</xdr:col>
      <xdr:colOff>152400</xdr:colOff>
      <xdr:row>56</xdr:row>
      <xdr:rowOff>119634</xdr:rowOff>
    </xdr:to>
    <xdr:cxnSp macro="">
      <xdr:nvCxnSpPr>
        <xdr:cNvPr id="356" name="直線コネクタ 355"/>
        <xdr:cNvCxnSpPr/>
      </xdr:nvCxnSpPr>
      <xdr:spPr>
        <a:xfrm>
          <a:off x="22072600" y="972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150512</xdr:rowOff>
    </xdr:from>
    <xdr:ext cx="469744" cy="259045"/>
    <xdr:sp macro="" textlink="">
      <xdr:nvSpPr>
        <xdr:cNvPr id="357" name="【保健センター・保健所】&#10;一人当たり面積平均値テキスト"/>
        <xdr:cNvSpPr txBox="1"/>
      </xdr:nvSpPr>
      <xdr:spPr>
        <a:xfrm>
          <a:off x="22199600" y="10780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xdr:rowOff>
    </xdr:from>
    <xdr:to>
      <xdr:col>116</xdr:col>
      <xdr:colOff>114300</xdr:colOff>
      <xdr:row>63</xdr:row>
      <xdr:rowOff>102235</xdr:rowOff>
    </xdr:to>
    <xdr:sp macro="" textlink="">
      <xdr:nvSpPr>
        <xdr:cNvPr id="358" name="フローチャート: 判断 357"/>
        <xdr:cNvSpPr/>
      </xdr:nvSpPr>
      <xdr:spPr>
        <a:xfrm>
          <a:off x="221107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2921</xdr:rowOff>
    </xdr:from>
    <xdr:to>
      <xdr:col>112</xdr:col>
      <xdr:colOff>38100</xdr:colOff>
      <xdr:row>63</xdr:row>
      <xdr:rowOff>104521</xdr:rowOff>
    </xdr:to>
    <xdr:sp macro="" textlink="">
      <xdr:nvSpPr>
        <xdr:cNvPr id="359" name="フローチャート: 判断 358"/>
        <xdr:cNvSpPr/>
      </xdr:nvSpPr>
      <xdr:spPr>
        <a:xfrm>
          <a:off x="21272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16637</xdr:rowOff>
    </xdr:from>
    <xdr:to>
      <xdr:col>107</xdr:col>
      <xdr:colOff>101600</xdr:colOff>
      <xdr:row>63</xdr:row>
      <xdr:rowOff>118237</xdr:rowOff>
    </xdr:to>
    <xdr:sp macro="" textlink="">
      <xdr:nvSpPr>
        <xdr:cNvPr id="360" name="フローチャート: 判断 359"/>
        <xdr:cNvSpPr/>
      </xdr:nvSpPr>
      <xdr:spPr>
        <a:xfrm>
          <a:off x="20383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84455</xdr:rowOff>
    </xdr:from>
    <xdr:to>
      <xdr:col>102</xdr:col>
      <xdr:colOff>165100</xdr:colOff>
      <xdr:row>64</xdr:row>
      <xdr:rowOff>14605</xdr:rowOff>
    </xdr:to>
    <xdr:sp macro="" textlink="">
      <xdr:nvSpPr>
        <xdr:cNvPr id="361" name="フローチャート: 判断 360"/>
        <xdr:cNvSpPr/>
      </xdr:nvSpPr>
      <xdr:spPr>
        <a:xfrm>
          <a:off x="194945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62" name="テキスト ボックス 3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3" name="テキスト ボックス 3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4" name="テキスト ボックス 3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5" name="テキスト ボックス 3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6" name="テキスト ボックス 3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168275</xdr:rowOff>
    </xdr:from>
    <xdr:to>
      <xdr:col>116</xdr:col>
      <xdr:colOff>114300</xdr:colOff>
      <xdr:row>63</xdr:row>
      <xdr:rowOff>98425</xdr:rowOff>
    </xdr:to>
    <xdr:sp macro="" textlink="">
      <xdr:nvSpPr>
        <xdr:cNvPr id="367" name="楕円 366"/>
        <xdr:cNvSpPr/>
      </xdr:nvSpPr>
      <xdr:spPr>
        <a:xfrm>
          <a:off x="221107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19702</xdr:rowOff>
    </xdr:from>
    <xdr:ext cx="469744" cy="259045"/>
    <xdr:sp macro="" textlink="">
      <xdr:nvSpPr>
        <xdr:cNvPr id="368" name="【保健センター・保健所】&#10;一人当たり面積該当値テキスト"/>
        <xdr:cNvSpPr txBox="1"/>
      </xdr:nvSpPr>
      <xdr:spPr>
        <a:xfrm>
          <a:off x="22199600"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165608</xdr:rowOff>
    </xdr:from>
    <xdr:to>
      <xdr:col>112</xdr:col>
      <xdr:colOff>38100</xdr:colOff>
      <xdr:row>63</xdr:row>
      <xdr:rowOff>95758</xdr:rowOff>
    </xdr:to>
    <xdr:sp macro="" textlink="">
      <xdr:nvSpPr>
        <xdr:cNvPr id="369" name="楕円 368"/>
        <xdr:cNvSpPr/>
      </xdr:nvSpPr>
      <xdr:spPr>
        <a:xfrm>
          <a:off x="212725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44958</xdr:rowOff>
    </xdr:from>
    <xdr:to>
      <xdr:col>116</xdr:col>
      <xdr:colOff>63500</xdr:colOff>
      <xdr:row>63</xdr:row>
      <xdr:rowOff>47625</xdr:rowOff>
    </xdr:to>
    <xdr:cxnSp macro="">
      <xdr:nvCxnSpPr>
        <xdr:cNvPr id="370" name="直線コネクタ 369"/>
        <xdr:cNvCxnSpPr/>
      </xdr:nvCxnSpPr>
      <xdr:spPr>
        <a:xfrm>
          <a:off x="21323300" y="1084630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161798</xdr:rowOff>
    </xdr:from>
    <xdr:to>
      <xdr:col>107</xdr:col>
      <xdr:colOff>101600</xdr:colOff>
      <xdr:row>63</xdr:row>
      <xdr:rowOff>91948</xdr:rowOff>
    </xdr:to>
    <xdr:sp macro="" textlink="">
      <xdr:nvSpPr>
        <xdr:cNvPr id="371" name="楕円 370"/>
        <xdr:cNvSpPr/>
      </xdr:nvSpPr>
      <xdr:spPr>
        <a:xfrm>
          <a:off x="20383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41148</xdr:rowOff>
    </xdr:from>
    <xdr:to>
      <xdr:col>111</xdr:col>
      <xdr:colOff>177800</xdr:colOff>
      <xdr:row>63</xdr:row>
      <xdr:rowOff>44958</xdr:rowOff>
    </xdr:to>
    <xdr:cxnSp macro="">
      <xdr:nvCxnSpPr>
        <xdr:cNvPr id="372" name="直線コネクタ 371"/>
        <xdr:cNvCxnSpPr/>
      </xdr:nvCxnSpPr>
      <xdr:spPr>
        <a:xfrm>
          <a:off x="20434300" y="1084249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95648</xdr:rowOff>
    </xdr:from>
    <xdr:ext cx="469744" cy="259045"/>
    <xdr:sp macro="" textlink="">
      <xdr:nvSpPr>
        <xdr:cNvPr id="373" name="n_1aveValue【保健センター・保健所】&#10;一人当たり面積"/>
        <xdr:cNvSpPr txBox="1"/>
      </xdr:nvSpPr>
      <xdr:spPr>
        <a:xfrm>
          <a:off x="210757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109364</xdr:rowOff>
    </xdr:from>
    <xdr:ext cx="469744" cy="259045"/>
    <xdr:sp macro="" textlink="">
      <xdr:nvSpPr>
        <xdr:cNvPr id="374" name="n_2aveValue【保健センター・保健所】&#10;一人当たり面積"/>
        <xdr:cNvSpPr txBox="1"/>
      </xdr:nvSpPr>
      <xdr:spPr>
        <a:xfrm>
          <a:off x="20199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31132</xdr:rowOff>
    </xdr:from>
    <xdr:ext cx="469744" cy="259045"/>
    <xdr:sp macro="" textlink="">
      <xdr:nvSpPr>
        <xdr:cNvPr id="375" name="n_3aveValue【保健センター・保健所】&#10;一人当たり面積"/>
        <xdr:cNvSpPr txBox="1"/>
      </xdr:nvSpPr>
      <xdr:spPr>
        <a:xfrm>
          <a:off x="19310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112285</xdr:rowOff>
    </xdr:from>
    <xdr:ext cx="469744" cy="259045"/>
    <xdr:sp macro="" textlink="">
      <xdr:nvSpPr>
        <xdr:cNvPr id="376" name="n_1mainValue【保健センター・保健所】&#10;一人当たり面積"/>
        <xdr:cNvSpPr txBox="1"/>
      </xdr:nvSpPr>
      <xdr:spPr>
        <a:xfrm>
          <a:off x="21075727" y="105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108475</xdr:rowOff>
    </xdr:from>
    <xdr:ext cx="469744" cy="259045"/>
    <xdr:sp macro="" textlink="">
      <xdr:nvSpPr>
        <xdr:cNvPr id="377" name="n_2mainValue【保健センター・保健所】&#10;一人当たり面積"/>
        <xdr:cNvSpPr txBox="1"/>
      </xdr:nvSpPr>
      <xdr:spPr>
        <a:xfrm>
          <a:off x="201994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8" name="直線コネクタ 3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9" name="テキスト ボックス 38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0" name="直線コネクタ 3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1" name="テキスト ボックス 3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2" name="直線コネクタ 3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3" name="テキスト ボックス 3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4" name="直線コネクタ 3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5" name="テキスト ボックス 3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6" name="直線コネクタ 3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7" name="テキスト ボックス 3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8" name="直線コネクタ 3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9" name="テキスト ボックス 39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0" name="直線コネクタ 3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1" name="テキスト ボックス 4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106680</xdr:rowOff>
    </xdr:to>
    <xdr:cxnSp macro="">
      <xdr:nvCxnSpPr>
        <xdr:cNvPr id="403" name="直線コネクタ 402"/>
        <xdr:cNvCxnSpPr/>
      </xdr:nvCxnSpPr>
      <xdr:spPr>
        <a:xfrm flipV="1">
          <a:off x="16318864" y="13280571"/>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04"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05" name="直線コネクタ 404"/>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7" name="直線コネクタ 40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111051</xdr:rowOff>
    </xdr:from>
    <xdr:ext cx="405111" cy="259045"/>
    <xdr:sp macro="" textlink="">
      <xdr:nvSpPr>
        <xdr:cNvPr id="408" name="【消防施設】&#10;有形固定資産減価償却率平均値テキスト"/>
        <xdr:cNvSpPr txBox="1"/>
      </xdr:nvSpPr>
      <xdr:spPr>
        <a:xfrm>
          <a:off x="16357600" y="1382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409" name="フローチャート: 判断 408"/>
        <xdr:cNvSpPr/>
      </xdr:nvSpPr>
      <xdr:spPr>
        <a:xfrm>
          <a:off x="16268700" y="1384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142421</xdr:rowOff>
    </xdr:from>
    <xdr:to>
      <xdr:col>81</xdr:col>
      <xdr:colOff>101600</xdr:colOff>
      <xdr:row>81</xdr:row>
      <xdr:rowOff>72571</xdr:rowOff>
    </xdr:to>
    <xdr:sp macro="" textlink="">
      <xdr:nvSpPr>
        <xdr:cNvPr id="410" name="フローチャート: 判断 409"/>
        <xdr:cNvSpPr/>
      </xdr:nvSpPr>
      <xdr:spPr>
        <a:xfrm>
          <a:off x="154305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127726</xdr:rowOff>
    </xdr:from>
    <xdr:to>
      <xdr:col>76</xdr:col>
      <xdr:colOff>165100</xdr:colOff>
      <xdr:row>81</xdr:row>
      <xdr:rowOff>57876</xdr:rowOff>
    </xdr:to>
    <xdr:sp macro="" textlink="">
      <xdr:nvSpPr>
        <xdr:cNvPr id="411" name="フローチャート: 判断 410"/>
        <xdr:cNvSpPr/>
      </xdr:nvSpPr>
      <xdr:spPr>
        <a:xfrm>
          <a:off x="14541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90170</xdr:rowOff>
    </xdr:from>
    <xdr:to>
      <xdr:col>72</xdr:col>
      <xdr:colOff>38100</xdr:colOff>
      <xdr:row>81</xdr:row>
      <xdr:rowOff>20320</xdr:rowOff>
    </xdr:to>
    <xdr:sp macro="" textlink="">
      <xdr:nvSpPr>
        <xdr:cNvPr id="412" name="フローチャート: 判断 411"/>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3" name="テキスト ボックス 4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4" name="テキスト ボックス 4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5" name="テキスト ボックス 4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6" name="テキスト ボックス 4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7" name="テキスト ボックス 4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59145</xdr:rowOff>
    </xdr:from>
    <xdr:to>
      <xdr:col>85</xdr:col>
      <xdr:colOff>177800</xdr:colOff>
      <xdr:row>79</xdr:row>
      <xdr:rowOff>160745</xdr:rowOff>
    </xdr:to>
    <xdr:sp macro="" textlink="">
      <xdr:nvSpPr>
        <xdr:cNvPr id="418" name="楕円 417"/>
        <xdr:cNvSpPr/>
      </xdr:nvSpPr>
      <xdr:spPr>
        <a:xfrm>
          <a:off x="162687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82022</xdr:rowOff>
    </xdr:from>
    <xdr:ext cx="405111" cy="259045"/>
    <xdr:sp macro="" textlink="">
      <xdr:nvSpPr>
        <xdr:cNvPr id="419" name="【消防施設】&#10;有形固定資産減価償却率該当値テキスト"/>
        <xdr:cNvSpPr txBox="1"/>
      </xdr:nvSpPr>
      <xdr:spPr>
        <a:xfrm>
          <a:off x="16357600" y="134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70576</xdr:rowOff>
    </xdr:from>
    <xdr:to>
      <xdr:col>81</xdr:col>
      <xdr:colOff>101600</xdr:colOff>
      <xdr:row>80</xdr:row>
      <xdr:rowOff>726</xdr:rowOff>
    </xdr:to>
    <xdr:sp macro="" textlink="">
      <xdr:nvSpPr>
        <xdr:cNvPr id="420" name="楕円 419"/>
        <xdr:cNvSpPr/>
      </xdr:nvSpPr>
      <xdr:spPr>
        <a:xfrm>
          <a:off x="15430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109945</xdr:rowOff>
    </xdr:from>
    <xdr:to>
      <xdr:col>85</xdr:col>
      <xdr:colOff>127000</xdr:colOff>
      <xdr:row>79</xdr:row>
      <xdr:rowOff>121376</xdr:rowOff>
    </xdr:to>
    <xdr:cxnSp macro="">
      <xdr:nvCxnSpPr>
        <xdr:cNvPr id="421" name="直線コネクタ 420"/>
        <xdr:cNvCxnSpPr/>
      </xdr:nvCxnSpPr>
      <xdr:spPr>
        <a:xfrm flipV="1">
          <a:off x="15481300" y="1365449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15058</xdr:rowOff>
    </xdr:from>
    <xdr:to>
      <xdr:col>76</xdr:col>
      <xdr:colOff>165100</xdr:colOff>
      <xdr:row>78</xdr:row>
      <xdr:rowOff>116658</xdr:rowOff>
    </xdr:to>
    <xdr:sp macro="" textlink="">
      <xdr:nvSpPr>
        <xdr:cNvPr id="422" name="楕円 421"/>
        <xdr:cNvSpPr/>
      </xdr:nvSpPr>
      <xdr:spPr>
        <a:xfrm>
          <a:off x="145415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65858</xdr:rowOff>
    </xdr:from>
    <xdr:to>
      <xdr:col>81</xdr:col>
      <xdr:colOff>50800</xdr:colOff>
      <xdr:row>79</xdr:row>
      <xdr:rowOff>121376</xdr:rowOff>
    </xdr:to>
    <xdr:cxnSp macro="">
      <xdr:nvCxnSpPr>
        <xdr:cNvPr id="423" name="直線コネクタ 422"/>
        <xdr:cNvCxnSpPr/>
      </xdr:nvCxnSpPr>
      <xdr:spPr>
        <a:xfrm>
          <a:off x="14592300" y="13438958"/>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63698</xdr:rowOff>
    </xdr:from>
    <xdr:ext cx="405111" cy="259045"/>
    <xdr:sp macro="" textlink="">
      <xdr:nvSpPr>
        <xdr:cNvPr id="424" name="n_1aveValue【消防施設】&#10;有形固定資産減価償却率"/>
        <xdr:cNvSpPr txBox="1"/>
      </xdr:nvSpPr>
      <xdr:spPr>
        <a:xfrm>
          <a:off x="15266044" y="1395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49003</xdr:rowOff>
    </xdr:from>
    <xdr:ext cx="405111" cy="259045"/>
    <xdr:sp macro="" textlink="">
      <xdr:nvSpPr>
        <xdr:cNvPr id="425" name="n_2aveValue【消防施設】&#10;有形固定資産減価償却率"/>
        <xdr:cNvSpPr txBox="1"/>
      </xdr:nvSpPr>
      <xdr:spPr>
        <a:xfrm>
          <a:off x="14389744" y="139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426" name="n_3aveValue【消防施設】&#10;有形固定資産減価償却率"/>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17253</xdr:rowOff>
    </xdr:from>
    <xdr:ext cx="405111" cy="259045"/>
    <xdr:sp macro="" textlink="">
      <xdr:nvSpPr>
        <xdr:cNvPr id="427" name="n_1mainValue【消防施設】&#10;有形固定資産減価償却率"/>
        <xdr:cNvSpPr txBox="1"/>
      </xdr:nvSpPr>
      <xdr:spPr>
        <a:xfrm>
          <a:off x="152660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133185</xdr:rowOff>
    </xdr:from>
    <xdr:ext cx="405111" cy="259045"/>
    <xdr:sp macro="" textlink="">
      <xdr:nvSpPr>
        <xdr:cNvPr id="428" name="n_2mainValue【消防施設】&#10;有形固定資産減価償却率"/>
        <xdr:cNvSpPr txBox="1"/>
      </xdr:nvSpPr>
      <xdr:spPr>
        <a:xfrm>
          <a:off x="14389744" y="1316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7" name="テキスト ボックス 4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8" name="直線コネクタ 4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9" name="直線コネクタ 4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0" name="テキスト ボックス 4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1" name="直線コネクタ 4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2" name="テキスト ボックス 4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3" name="直線コネクタ 4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4" name="テキスト ボックス 4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5" name="直線コネクタ 4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6" name="テキスト ボックス 4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7" name="直線コネクタ 4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8" name="テキスト ボックス 4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9" name="直線コネクタ 4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50" name="テキスト ボックス 449"/>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40957</xdr:rowOff>
    </xdr:from>
    <xdr:to>
      <xdr:col>116</xdr:col>
      <xdr:colOff>62864</xdr:colOff>
      <xdr:row>86</xdr:row>
      <xdr:rowOff>110680</xdr:rowOff>
    </xdr:to>
    <xdr:cxnSp macro="">
      <xdr:nvCxnSpPr>
        <xdr:cNvPr id="452" name="直線コネクタ 451"/>
        <xdr:cNvCxnSpPr/>
      </xdr:nvCxnSpPr>
      <xdr:spPr>
        <a:xfrm flipV="1">
          <a:off x="22160864" y="13414057"/>
          <a:ext cx="0" cy="144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453" name="【消防施設】&#10;一人当たり面積最小値テキスト"/>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454" name="直線コネクタ 453"/>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159084</xdr:rowOff>
    </xdr:from>
    <xdr:ext cx="469744" cy="259045"/>
    <xdr:sp macro="" textlink="">
      <xdr:nvSpPr>
        <xdr:cNvPr id="455" name="【消防施設】&#10;一人当たり面積最大値テキスト"/>
        <xdr:cNvSpPr txBox="1"/>
      </xdr:nvSpPr>
      <xdr:spPr>
        <a:xfrm>
          <a:off x="22199600" y="131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40957</xdr:rowOff>
    </xdr:from>
    <xdr:to>
      <xdr:col>116</xdr:col>
      <xdr:colOff>152400</xdr:colOff>
      <xdr:row>78</xdr:row>
      <xdr:rowOff>40957</xdr:rowOff>
    </xdr:to>
    <xdr:cxnSp macro="">
      <xdr:nvCxnSpPr>
        <xdr:cNvPr id="456" name="直線コネクタ 455"/>
        <xdr:cNvCxnSpPr/>
      </xdr:nvCxnSpPr>
      <xdr:spPr>
        <a:xfrm>
          <a:off x="22072600" y="134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148099</xdr:rowOff>
    </xdr:from>
    <xdr:ext cx="469744" cy="259045"/>
    <xdr:sp macro="" textlink="">
      <xdr:nvSpPr>
        <xdr:cNvPr id="457" name="【消防施設】&#10;一人当たり面積平均値テキスト"/>
        <xdr:cNvSpPr txBox="1"/>
      </xdr:nvSpPr>
      <xdr:spPr>
        <a:xfrm>
          <a:off x="22199600" y="1454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125222</xdr:rowOff>
    </xdr:from>
    <xdr:to>
      <xdr:col>116</xdr:col>
      <xdr:colOff>114300</xdr:colOff>
      <xdr:row>86</xdr:row>
      <xdr:rowOff>55372</xdr:rowOff>
    </xdr:to>
    <xdr:sp macro="" textlink="">
      <xdr:nvSpPr>
        <xdr:cNvPr id="458" name="フローチャート: 判断 457"/>
        <xdr:cNvSpPr/>
      </xdr:nvSpPr>
      <xdr:spPr>
        <a:xfrm>
          <a:off x="22110700" y="1469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135700</xdr:rowOff>
    </xdr:from>
    <xdr:to>
      <xdr:col>112</xdr:col>
      <xdr:colOff>38100</xdr:colOff>
      <xdr:row>86</xdr:row>
      <xdr:rowOff>65850</xdr:rowOff>
    </xdr:to>
    <xdr:sp macro="" textlink="">
      <xdr:nvSpPr>
        <xdr:cNvPr id="459" name="フローチャート: 判断 458"/>
        <xdr:cNvSpPr/>
      </xdr:nvSpPr>
      <xdr:spPr>
        <a:xfrm>
          <a:off x="21272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18162</xdr:rowOff>
    </xdr:from>
    <xdr:to>
      <xdr:col>107</xdr:col>
      <xdr:colOff>101600</xdr:colOff>
      <xdr:row>86</xdr:row>
      <xdr:rowOff>119762</xdr:rowOff>
    </xdr:to>
    <xdr:sp macro="" textlink="">
      <xdr:nvSpPr>
        <xdr:cNvPr id="460" name="フローチャート: 判断 459"/>
        <xdr:cNvSpPr/>
      </xdr:nvSpPr>
      <xdr:spPr>
        <a:xfrm>
          <a:off x="20383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13970</xdr:rowOff>
    </xdr:from>
    <xdr:to>
      <xdr:col>102</xdr:col>
      <xdr:colOff>165100</xdr:colOff>
      <xdr:row>86</xdr:row>
      <xdr:rowOff>115570</xdr:rowOff>
    </xdr:to>
    <xdr:sp macro="" textlink="">
      <xdr:nvSpPr>
        <xdr:cNvPr id="461" name="フローチャート: 判断 460"/>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2" name="テキスト ボックス 4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3" name="テキスト ボックス 4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4" name="テキスト ボックス 4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5" name="テキスト ボックス 4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6" name="テキスト ボックス 4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168084</xdr:rowOff>
    </xdr:from>
    <xdr:to>
      <xdr:col>116</xdr:col>
      <xdr:colOff>114300</xdr:colOff>
      <xdr:row>86</xdr:row>
      <xdr:rowOff>98234</xdr:rowOff>
    </xdr:to>
    <xdr:sp macro="" textlink="">
      <xdr:nvSpPr>
        <xdr:cNvPr id="467" name="楕円 466"/>
        <xdr:cNvSpPr/>
      </xdr:nvSpPr>
      <xdr:spPr>
        <a:xfrm>
          <a:off x="22110700" y="1474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103649</xdr:rowOff>
    </xdr:from>
    <xdr:ext cx="469744" cy="259045"/>
    <xdr:sp macro="" textlink="">
      <xdr:nvSpPr>
        <xdr:cNvPr id="468" name="【消防施設】&#10;一人当たり面積該当値テキスト"/>
        <xdr:cNvSpPr txBox="1"/>
      </xdr:nvSpPr>
      <xdr:spPr>
        <a:xfrm>
          <a:off x="22199600"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469" name="楕円 468"/>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47434</xdr:rowOff>
    </xdr:to>
    <xdr:cxnSp macro="">
      <xdr:nvCxnSpPr>
        <xdr:cNvPr id="470" name="直線コネクタ 469"/>
        <xdr:cNvCxnSpPr/>
      </xdr:nvCxnSpPr>
      <xdr:spPr>
        <a:xfrm>
          <a:off x="21323300" y="14790420"/>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165988</xdr:rowOff>
    </xdr:from>
    <xdr:to>
      <xdr:col>107</xdr:col>
      <xdr:colOff>101600</xdr:colOff>
      <xdr:row>86</xdr:row>
      <xdr:rowOff>96138</xdr:rowOff>
    </xdr:to>
    <xdr:sp macro="" textlink="">
      <xdr:nvSpPr>
        <xdr:cNvPr id="471" name="楕円 470"/>
        <xdr:cNvSpPr/>
      </xdr:nvSpPr>
      <xdr:spPr>
        <a:xfrm>
          <a:off x="20383500" y="14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45338</xdr:rowOff>
    </xdr:from>
    <xdr:to>
      <xdr:col>111</xdr:col>
      <xdr:colOff>177800</xdr:colOff>
      <xdr:row>86</xdr:row>
      <xdr:rowOff>45720</xdr:rowOff>
    </xdr:to>
    <xdr:cxnSp macro="">
      <xdr:nvCxnSpPr>
        <xdr:cNvPr id="472" name="直線コネクタ 471"/>
        <xdr:cNvCxnSpPr/>
      </xdr:nvCxnSpPr>
      <xdr:spPr>
        <a:xfrm>
          <a:off x="20434300" y="1479003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82377</xdr:rowOff>
    </xdr:from>
    <xdr:ext cx="469744" cy="259045"/>
    <xdr:sp macro="" textlink="">
      <xdr:nvSpPr>
        <xdr:cNvPr id="473" name="n_1aveValue【消防施設】&#10;一人当たり面積"/>
        <xdr:cNvSpPr txBox="1"/>
      </xdr:nvSpPr>
      <xdr:spPr>
        <a:xfrm>
          <a:off x="210757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110889</xdr:rowOff>
    </xdr:from>
    <xdr:ext cx="469744" cy="259045"/>
    <xdr:sp macro="" textlink="">
      <xdr:nvSpPr>
        <xdr:cNvPr id="474" name="n_2aveValue【消防施設】&#10;一人当たり面積"/>
        <xdr:cNvSpPr txBox="1"/>
      </xdr:nvSpPr>
      <xdr:spPr>
        <a:xfrm>
          <a:off x="2019942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132097</xdr:rowOff>
    </xdr:from>
    <xdr:ext cx="469744" cy="259045"/>
    <xdr:sp macro="" textlink="">
      <xdr:nvSpPr>
        <xdr:cNvPr id="475" name="n_3aveValue【消防施設】&#10;一人当たり面積"/>
        <xdr:cNvSpPr txBox="1"/>
      </xdr:nvSpPr>
      <xdr:spPr>
        <a:xfrm>
          <a:off x="19310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476" name="n_1mainValue【消防施設】&#10;一人当たり面積"/>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112665</xdr:rowOff>
    </xdr:from>
    <xdr:ext cx="469744" cy="259045"/>
    <xdr:sp macro="" textlink="">
      <xdr:nvSpPr>
        <xdr:cNvPr id="477" name="n_2mainValue【消防施設】&#10;一人当たり面積"/>
        <xdr:cNvSpPr txBox="1"/>
      </xdr:nvSpPr>
      <xdr:spPr>
        <a:xfrm>
          <a:off x="20199427" y="145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503" name="直線コネクタ 502"/>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04"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05" name="直線コネクタ 504"/>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506" name="【庁舎】&#10;有形固定資産減価償却率最大値テキスト"/>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507" name="直線コネクタ 506"/>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508" name="【庁舎】&#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09" name="フローチャート: 判断 508"/>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510" name="フローチャート: 判断 509"/>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49893</xdr:rowOff>
    </xdr:from>
    <xdr:to>
      <xdr:col>76</xdr:col>
      <xdr:colOff>165100</xdr:colOff>
      <xdr:row>103</xdr:row>
      <xdr:rowOff>151493</xdr:rowOff>
    </xdr:to>
    <xdr:sp macro="" textlink="">
      <xdr:nvSpPr>
        <xdr:cNvPr id="511" name="フローチャート: 判断 510"/>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90714</xdr:rowOff>
    </xdr:from>
    <xdr:to>
      <xdr:col>72</xdr:col>
      <xdr:colOff>38100</xdr:colOff>
      <xdr:row>104</xdr:row>
      <xdr:rowOff>20864</xdr:rowOff>
    </xdr:to>
    <xdr:sp macro="" textlink="">
      <xdr:nvSpPr>
        <xdr:cNvPr id="512" name="フローチャート: 判断 511"/>
        <xdr:cNvSpPr/>
      </xdr:nvSpPr>
      <xdr:spPr>
        <a:xfrm>
          <a:off x="13652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160927</xdr:rowOff>
    </xdr:from>
    <xdr:to>
      <xdr:col>85</xdr:col>
      <xdr:colOff>177800</xdr:colOff>
      <xdr:row>102</xdr:row>
      <xdr:rowOff>91077</xdr:rowOff>
    </xdr:to>
    <xdr:sp macro="" textlink="">
      <xdr:nvSpPr>
        <xdr:cNvPr id="518" name="楕円 517"/>
        <xdr:cNvSpPr/>
      </xdr:nvSpPr>
      <xdr:spPr>
        <a:xfrm>
          <a:off x="162687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12354</xdr:rowOff>
    </xdr:from>
    <xdr:ext cx="405111" cy="259045"/>
    <xdr:sp macro="" textlink="">
      <xdr:nvSpPr>
        <xdr:cNvPr id="519" name="【庁舎】&#10;有形固定資産減価償却率該当値テキスト"/>
        <xdr:cNvSpPr txBox="1"/>
      </xdr:nvSpPr>
      <xdr:spPr>
        <a:xfrm>
          <a:off x="16357600" y="1732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22134</xdr:rowOff>
    </xdr:from>
    <xdr:to>
      <xdr:col>81</xdr:col>
      <xdr:colOff>101600</xdr:colOff>
      <xdr:row>102</xdr:row>
      <xdr:rowOff>123734</xdr:rowOff>
    </xdr:to>
    <xdr:sp macro="" textlink="">
      <xdr:nvSpPr>
        <xdr:cNvPr id="520" name="楕円 519"/>
        <xdr:cNvSpPr/>
      </xdr:nvSpPr>
      <xdr:spPr>
        <a:xfrm>
          <a:off x="154305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40277</xdr:rowOff>
    </xdr:from>
    <xdr:to>
      <xdr:col>85</xdr:col>
      <xdr:colOff>127000</xdr:colOff>
      <xdr:row>102</xdr:row>
      <xdr:rowOff>72934</xdr:rowOff>
    </xdr:to>
    <xdr:cxnSp macro="">
      <xdr:nvCxnSpPr>
        <xdr:cNvPr id="521" name="直線コネクタ 520"/>
        <xdr:cNvCxnSpPr/>
      </xdr:nvCxnSpPr>
      <xdr:spPr>
        <a:xfrm flipV="1">
          <a:off x="15481300" y="175281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22134</xdr:rowOff>
    </xdr:from>
    <xdr:to>
      <xdr:col>76</xdr:col>
      <xdr:colOff>165100</xdr:colOff>
      <xdr:row>102</xdr:row>
      <xdr:rowOff>123734</xdr:rowOff>
    </xdr:to>
    <xdr:sp macro="" textlink="">
      <xdr:nvSpPr>
        <xdr:cNvPr id="522" name="楕円 521"/>
        <xdr:cNvSpPr/>
      </xdr:nvSpPr>
      <xdr:spPr>
        <a:xfrm>
          <a:off x="145415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72934</xdr:rowOff>
    </xdr:from>
    <xdr:to>
      <xdr:col>81</xdr:col>
      <xdr:colOff>50800</xdr:colOff>
      <xdr:row>102</xdr:row>
      <xdr:rowOff>72934</xdr:rowOff>
    </xdr:to>
    <xdr:cxnSp macro="">
      <xdr:nvCxnSpPr>
        <xdr:cNvPr id="523" name="直線コネクタ 522"/>
        <xdr:cNvCxnSpPr/>
      </xdr:nvCxnSpPr>
      <xdr:spPr>
        <a:xfrm>
          <a:off x="14592300" y="17560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77306</xdr:rowOff>
    </xdr:from>
    <xdr:ext cx="405111" cy="259045"/>
    <xdr:sp macro="" textlink="">
      <xdr:nvSpPr>
        <xdr:cNvPr id="524" name="n_1aveValue【庁舎】&#10;有形固定資産減価償却率"/>
        <xdr:cNvSpPr txBox="1"/>
      </xdr:nvSpPr>
      <xdr:spPr>
        <a:xfrm>
          <a:off x="152660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142620</xdr:rowOff>
    </xdr:from>
    <xdr:ext cx="405111" cy="259045"/>
    <xdr:sp macro="" textlink="">
      <xdr:nvSpPr>
        <xdr:cNvPr id="525"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37391</xdr:rowOff>
    </xdr:from>
    <xdr:ext cx="405111" cy="259045"/>
    <xdr:sp macro="" textlink="">
      <xdr:nvSpPr>
        <xdr:cNvPr id="526" name="n_3aveValue【庁舎】&#10;有形固定資産減価償却率"/>
        <xdr:cNvSpPr txBox="1"/>
      </xdr:nvSpPr>
      <xdr:spPr>
        <a:xfrm>
          <a:off x="13500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140261</xdr:rowOff>
    </xdr:from>
    <xdr:ext cx="405111" cy="259045"/>
    <xdr:sp macro="" textlink="">
      <xdr:nvSpPr>
        <xdr:cNvPr id="527" name="n_1mainValue【庁舎】&#10;有形固定資産減価償却率"/>
        <xdr:cNvSpPr txBox="1"/>
      </xdr:nvSpPr>
      <xdr:spPr>
        <a:xfrm>
          <a:off x="15266044" y="1728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140261</xdr:rowOff>
    </xdr:from>
    <xdr:ext cx="405111" cy="259045"/>
    <xdr:sp macro="" textlink="">
      <xdr:nvSpPr>
        <xdr:cNvPr id="528" name="n_2mainValue【庁舎】&#10;有形固定資産減価償却率"/>
        <xdr:cNvSpPr txBox="1"/>
      </xdr:nvSpPr>
      <xdr:spPr>
        <a:xfrm>
          <a:off x="14389744" y="1728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9" name="直線コネクタ 53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40" name="テキスト ボックス 53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41" name="直線コネクタ 54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42" name="テキスト ボックス 54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43" name="直線コネクタ 54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44" name="テキスト ボックス 54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5" name="直線コネクタ 54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6" name="テキスト ボックス 54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550" name="直線コネクタ 549"/>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551" name="【庁舎】&#10;一人当たり面積最小値テキスト"/>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552" name="直線コネクタ 551"/>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553" name="【庁舎】&#10;一人当たり面積最大値テキスト"/>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554" name="直線コネクタ 553"/>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141445</xdr:rowOff>
    </xdr:from>
    <xdr:ext cx="469744" cy="259045"/>
    <xdr:sp macro="" textlink="">
      <xdr:nvSpPr>
        <xdr:cNvPr id="555" name="【庁舎】&#10;一人当たり面積平均値テキスト"/>
        <xdr:cNvSpPr txBox="1"/>
      </xdr:nvSpPr>
      <xdr:spPr>
        <a:xfrm>
          <a:off x="22199600" y="18315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556" name="フローチャート: 判断 555"/>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557" name="フローチャート: 判断 556"/>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168960</xdr:rowOff>
    </xdr:from>
    <xdr:to>
      <xdr:col>107</xdr:col>
      <xdr:colOff>101600</xdr:colOff>
      <xdr:row>107</xdr:row>
      <xdr:rowOff>99110</xdr:rowOff>
    </xdr:to>
    <xdr:sp macro="" textlink="">
      <xdr:nvSpPr>
        <xdr:cNvPr id="558" name="フローチャート: 判断 557"/>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27457</xdr:rowOff>
    </xdr:from>
    <xdr:to>
      <xdr:col>102</xdr:col>
      <xdr:colOff>165100</xdr:colOff>
      <xdr:row>107</xdr:row>
      <xdr:rowOff>129057</xdr:rowOff>
    </xdr:to>
    <xdr:sp macro="" textlink="">
      <xdr:nvSpPr>
        <xdr:cNvPr id="559" name="フローチャート: 判断 558"/>
        <xdr:cNvSpPr/>
      </xdr:nvSpPr>
      <xdr:spPr>
        <a:xfrm>
          <a:off x="19494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0" name="テキスト ボックス 5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1" name="テキスト ボックス 5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2" name="テキスト ボックス 5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3" name="テキスト ボックス 5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4" name="テキスト ボックス 5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26085</xdr:rowOff>
    </xdr:from>
    <xdr:to>
      <xdr:col>116</xdr:col>
      <xdr:colOff>114300</xdr:colOff>
      <xdr:row>106</xdr:row>
      <xdr:rowOff>127685</xdr:rowOff>
    </xdr:to>
    <xdr:sp macro="" textlink="">
      <xdr:nvSpPr>
        <xdr:cNvPr id="565" name="楕円 564"/>
        <xdr:cNvSpPr/>
      </xdr:nvSpPr>
      <xdr:spPr>
        <a:xfrm>
          <a:off x="22110700" y="181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48962</xdr:rowOff>
    </xdr:from>
    <xdr:ext cx="469744" cy="259045"/>
    <xdr:sp macro="" textlink="">
      <xdr:nvSpPr>
        <xdr:cNvPr id="566" name="【庁舎】&#10;一人当たり面積該当値テキスト"/>
        <xdr:cNvSpPr txBox="1"/>
      </xdr:nvSpPr>
      <xdr:spPr>
        <a:xfrm>
          <a:off x="22199600" y="1805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21743</xdr:rowOff>
    </xdr:from>
    <xdr:to>
      <xdr:col>112</xdr:col>
      <xdr:colOff>38100</xdr:colOff>
      <xdr:row>106</xdr:row>
      <xdr:rowOff>123343</xdr:rowOff>
    </xdr:to>
    <xdr:sp macro="" textlink="">
      <xdr:nvSpPr>
        <xdr:cNvPr id="567" name="楕円 566"/>
        <xdr:cNvSpPr/>
      </xdr:nvSpPr>
      <xdr:spPr>
        <a:xfrm>
          <a:off x="21272500" y="181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72543</xdr:rowOff>
    </xdr:from>
    <xdr:to>
      <xdr:col>116</xdr:col>
      <xdr:colOff>63500</xdr:colOff>
      <xdr:row>106</xdr:row>
      <xdr:rowOff>76885</xdr:rowOff>
    </xdr:to>
    <xdr:cxnSp macro="">
      <xdr:nvCxnSpPr>
        <xdr:cNvPr id="568" name="直線コネクタ 567"/>
        <xdr:cNvCxnSpPr/>
      </xdr:nvCxnSpPr>
      <xdr:spPr>
        <a:xfrm>
          <a:off x="21323300" y="18246243"/>
          <a:ext cx="8382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15112</xdr:rowOff>
    </xdr:from>
    <xdr:to>
      <xdr:col>107</xdr:col>
      <xdr:colOff>101600</xdr:colOff>
      <xdr:row>106</xdr:row>
      <xdr:rowOff>116712</xdr:rowOff>
    </xdr:to>
    <xdr:sp macro="" textlink="">
      <xdr:nvSpPr>
        <xdr:cNvPr id="569" name="楕円 568"/>
        <xdr:cNvSpPr/>
      </xdr:nvSpPr>
      <xdr:spPr>
        <a:xfrm>
          <a:off x="20383500" y="181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65912</xdr:rowOff>
    </xdr:from>
    <xdr:to>
      <xdr:col>111</xdr:col>
      <xdr:colOff>177800</xdr:colOff>
      <xdr:row>106</xdr:row>
      <xdr:rowOff>72543</xdr:rowOff>
    </xdr:to>
    <xdr:cxnSp macro="">
      <xdr:nvCxnSpPr>
        <xdr:cNvPr id="570" name="直線コネクタ 569"/>
        <xdr:cNvCxnSpPr/>
      </xdr:nvCxnSpPr>
      <xdr:spPr>
        <a:xfrm>
          <a:off x="20434300" y="18239612"/>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82466</xdr:rowOff>
    </xdr:from>
    <xdr:ext cx="469744" cy="259045"/>
    <xdr:sp macro="" textlink="">
      <xdr:nvSpPr>
        <xdr:cNvPr id="571" name="n_1aveValue【庁舎】&#10;一人当たり面積"/>
        <xdr:cNvSpPr txBox="1"/>
      </xdr:nvSpPr>
      <xdr:spPr>
        <a:xfrm>
          <a:off x="21075727" y="184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90237</xdr:rowOff>
    </xdr:from>
    <xdr:ext cx="469744" cy="259045"/>
    <xdr:sp macro="" textlink="">
      <xdr:nvSpPr>
        <xdr:cNvPr id="572" name="n_2aveValue【庁舎】&#10;一人当たり面積"/>
        <xdr:cNvSpPr txBox="1"/>
      </xdr:nvSpPr>
      <xdr:spPr>
        <a:xfrm>
          <a:off x="201994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145584</xdr:rowOff>
    </xdr:from>
    <xdr:ext cx="469744" cy="259045"/>
    <xdr:sp macro="" textlink="">
      <xdr:nvSpPr>
        <xdr:cNvPr id="573" name="n_3aveValue【庁舎】&#10;一人当たり面積"/>
        <xdr:cNvSpPr txBox="1"/>
      </xdr:nvSpPr>
      <xdr:spPr>
        <a:xfrm>
          <a:off x="19310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139870</xdr:rowOff>
    </xdr:from>
    <xdr:ext cx="469744" cy="259045"/>
    <xdr:sp macro="" textlink="">
      <xdr:nvSpPr>
        <xdr:cNvPr id="574" name="n_1mainValue【庁舎】&#10;一人当たり面積"/>
        <xdr:cNvSpPr txBox="1"/>
      </xdr:nvSpPr>
      <xdr:spPr>
        <a:xfrm>
          <a:off x="21075727" y="1797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133239</xdr:rowOff>
    </xdr:from>
    <xdr:ext cx="469744" cy="259045"/>
    <xdr:sp macro="" textlink="">
      <xdr:nvSpPr>
        <xdr:cNvPr id="575" name="n_2mainValue【庁舎】&#10;一人当たり面積"/>
        <xdr:cNvSpPr txBox="1"/>
      </xdr:nvSpPr>
      <xdr:spPr>
        <a:xfrm>
          <a:off x="20199427" y="1796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6" name="正方形/長方形 5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7" name="正方形/長方形 5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8" name="テキスト ボックス 5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類似団体に比べて、消防施設及び庁舎における有形固定資産減価償却率は、高い数値で推移している。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消防施設については、各分団車庫が昭和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年代の前半に建設されていること、一部事務組合である海部南部消防署が組織された昭和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年当時に建設されている施設であることから、施設の老朽化が進んでいる。このことが、有形固定資産減価償却率の数値が高い要因となっている。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年に建設された施設であり、建設から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年が経過しており、平成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年度に実施設計をし、令和元年度及び令和２年度において大規模改修工事を予定している。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他の公共施設については、令和２年度に公共施設に係る個別施設計画を作成し、今後は歳出の平準化を図りながら、老朽化している施設から大規模改修に着手することを予定している。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4,764
4,413
22.42
6,231,292
5,661,629
299,191
4,401,645
161,425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基準財政需要額は、人口の増減があまりないことに加え、地方債の発行を抑制しているため、ほぼ横ばいで推移している。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一方、基準財政収入額は、臨海部に立地する企業からの固定資産税等収入により、類似団体を大きく上回る数値となっている。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年度から少しずつ財政力指数が上昇しているのは、景気の回復による税収の増加が要因である。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100965</xdr:rowOff>
    </xdr:from>
    <xdr:to>
      <xdr:col>23</xdr:col>
      <xdr:colOff>133350</xdr:colOff>
      <xdr:row>36</xdr:row>
      <xdr:rowOff>119063</xdr:rowOff>
    </xdr:to>
    <xdr:cxnSp macro="">
      <xdr:nvCxnSpPr>
        <xdr:cNvPr id="64" name="直線コネクタ 63"/>
        <xdr:cNvCxnSpPr/>
      </xdr:nvCxnSpPr>
      <xdr:spPr>
        <a:xfrm flipV="1">
          <a:off x="4114800" y="627316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133684</xdr:rowOff>
    </xdr:from>
    <xdr:ext cx="762000" cy="259045"/>
    <xdr:sp macro="" textlink="">
      <xdr:nvSpPr>
        <xdr:cNvPr id="65" name="財政力平均値テキスト"/>
        <xdr:cNvSpPr txBox="1"/>
      </xdr:nvSpPr>
      <xdr:spPr>
        <a:xfrm>
          <a:off x="5041900" y="7334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119063</xdr:rowOff>
    </xdr:from>
    <xdr:to>
      <xdr:col>19</xdr:col>
      <xdr:colOff>133350</xdr:colOff>
      <xdr:row>36</xdr:row>
      <xdr:rowOff>143192</xdr:rowOff>
    </xdr:to>
    <xdr:cxnSp macro="">
      <xdr:nvCxnSpPr>
        <xdr:cNvPr id="67" name="直線コネクタ 66"/>
        <xdr:cNvCxnSpPr/>
      </xdr:nvCxnSpPr>
      <xdr:spPr>
        <a:xfrm flipV="1">
          <a:off x="3225800" y="629126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69" name="テキスト ボックス 68"/>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143192</xdr:rowOff>
    </xdr:from>
    <xdr:to>
      <xdr:col>15</xdr:col>
      <xdr:colOff>82550</xdr:colOff>
      <xdr:row>36</xdr:row>
      <xdr:rowOff>155258</xdr:rowOff>
    </xdr:to>
    <xdr:cxnSp macro="">
      <xdr:nvCxnSpPr>
        <xdr:cNvPr id="70" name="直線コネクタ 69"/>
        <xdr:cNvCxnSpPr/>
      </xdr:nvCxnSpPr>
      <xdr:spPr>
        <a:xfrm flipV="1">
          <a:off x="2336800" y="631539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155258</xdr:rowOff>
    </xdr:from>
    <xdr:to>
      <xdr:col>11</xdr:col>
      <xdr:colOff>31750</xdr:colOff>
      <xdr:row>36</xdr:row>
      <xdr:rowOff>167322</xdr:rowOff>
    </xdr:to>
    <xdr:cxnSp macro="">
      <xdr:nvCxnSpPr>
        <xdr:cNvPr id="73" name="直線コネクタ 72"/>
        <xdr:cNvCxnSpPr/>
      </xdr:nvCxnSpPr>
      <xdr:spPr>
        <a:xfrm flipV="1">
          <a:off x="1447800" y="632745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118762</xdr:rowOff>
    </xdr:from>
    <xdr:ext cx="762000" cy="259045"/>
    <xdr:sp macro="" textlink="">
      <xdr:nvSpPr>
        <xdr:cNvPr id="75" name="テキスト ボックス 74"/>
        <xdr:cNvSpPr txBox="1"/>
      </xdr:nvSpPr>
      <xdr:spPr>
        <a:xfrm>
          <a:off x="1955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76" name="フローチャート: 判断 75"/>
        <xdr:cNvSpPr/>
      </xdr:nvSpPr>
      <xdr:spPr>
        <a:xfrm>
          <a:off x="1397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77" name="テキスト ボックス 76"/>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50165</xdr:rowOff>
    </xdr:from>
    <xdr:to>
      <xdr:col>23</xdr:col>
      <xdr:colOff>184150</xdr:colOff>
      <xdr:row>36</xdr:row>
      <xdr:rowOff>151765</xdr:rowOff>
    </xdr:to>
    <xdr:sp macro="" textlink="">
      <xdr:nvSpPr>
        <xdr:cNvPr id="83" name="楕円 82"/>
        <xdr:cNvSpPr/>
      </xdr:nvSpPr>
      <xdr:spPr>
        <a:xfrm>
          <a:off x="49022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142892</xdr:rowOff>
    </xdr:from>
    <xdr:ext cx="762000" cy="259045"/>
    <xdr:sp macro="" textlink="">
      <xdr:nvSpPr>
        <xdr:cNvPr id="84" name="財政力該当値テキスト"/>
        <xdr:cNvSpPr txBox="1"/>
      </xdr:nvSpPr>
      <xdr:spPr>
        <a:xfrm>
          <a:off x="5041900" y="61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68263</xdr:rowOff>
    </xdr:from>
    <xdr:to>
      <xdr:col>19</xdr:col>
      <xdr:colOff>184150</xdr:colOff>
      <xdr:row>36</xdr:row>
      <xdr:rowOff>169863</xdr:rowOff>
    </xdr:to>
    <xdr:sp macro="" textlink="">
      <xdr:nvSpPr>
        <xdr:cNvPr id="85" name="楕円 84"/>
        <xdr:cNvSpPr/>
      </xdr:nvSpPr>
      <xdr:spPr>
        <a:xfrm>
          <a:off x="4064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8590</xdr:rowOff>
    </xdr:from>
    <xdr:ext cx="736600" cy="259045"/>
    <xdr:sp macro="" textlink="">
      <xdr:nvSpPr>
        <xdr:cNvPr id="86" name="テキスト ボックス 85"/>
        <xdr:cNvSpPr txBox="1"/>
      </xdr:nvSpPr>
      <xdr:spPr>
        <a:xfrm>
          <a:off x="3733800" y="600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92392</xdr:rowOff>
    </xdr:from>
    <xdr:to>
      <xdr:col>15</xdr:col>
      <xdr:colOff>133350</xdr:colOff>
      <xdr:row>37</xdr:row>
      <xdr:rowOff>22542</xdr:rowOff>
    </xdr:to>
    <xdr:sp macro="" textlink="">
      <xdr:nvSpPr>
        <xdr:cNvPr id="87" name="楕円 86"/>
        <xdr:cNvSpPr/>
      </xdr:nvSpPr>
      <xdr:spPr>
        <a:xfrm>
          <a:off x="3175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32719</xdr:rowOff>
    </xdr:from>
    <xdr:ext cx="762000" cy="259045"/>
    <xdr:sp macro="" textlink="">
      <xdr:nvSpPr>
        <xdr:cNvPr id="88" name="テキスト ボックス 87"/>
        <xdr:cNvSpPr txBox="1"/>
      </xdr:nvSpPr>
      <xdr:spPr>
        <a:xfrm>
          <a:off x="2844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104458</xdr:rowOff>
    </xdr:from>
    <xdr:to>
      <xdr:col>11</xdr:col>
      <xdr:colOff>82550</xdr:colOff>
      <xdr:row>37</xdr:row>
      <xdr:rowOff>34608</xdr:rowOff>
    </xdr:to>
    <xdr:sp macro="" textlink="">
      <xdr:nvSpPr>
        <xdr:cNvPr id="89" name="楕円 88"/>
        <xdr:cNvSpPr/>
      </xdr:nvSpPr>
      <xdr:spPr>
        <a:xfrm>
          <a:off x="2286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44785</xdr:rowOff>
    </xdr:from>
    <xdr:ext cx="762000" cy="259045"/>
    <xdr:sp macro="" textlink="">
      <xdr:nvSpPr>
        <xdr:cNvPr id="90" name="テキスト ボックス 89"/>
        <xdr:cNvSpPr txBox="1"/>
      </xdr:nvSpPr>
      <xdr:spPr>
        <a:xfrm>
          <a:off x="1955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116522</xdr:rowOff>
    </xdr:from>
    <xdr:to>
      <xdr:col>7</xdr:col>
      <xdr:colOff>31750</xdr:colOff>
      <xdr:row>37</xdr:row>
      <xdr:rowOff>46672</xdr:rowOff>
    </xdr:to>
    <xdr:sp macro="" textlink="">
      <xdr:nvSpPr>
        <xdr:cNvPr id="91" name="楕円 90"/>
        <xdr:cNvSpPr/>
      </xdr:nvSpPr>
      <xdr:spPr>
        <a:xfrm>
          <a:off x="1397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56849</xdr:rowOff>
    </xdr:from>
    <xdr:ext cx="762000" cy="259045"/>
    <xdr:sp macro="" textlink="">
      <xdr:nvSpPr>
        <xdr:cNvPr id="92" name="テキスト ボックス 91"/>
        <xdr:cNvSpPr txBox="1"/>
      </xdr:nvSpPr>
      <xdr:spPr>
        <a:xfrm>
          <a:off x="1066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年度は、扶助費等の経常的経費が増えたものの、それを上回る法人住民税等の収入増により、数値が改善した。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も優良な水準を維持しているが、本村は財政規模そのものが小さいため、サスティナビリティの面で将来世代に健全財政を引き継いでいくということが課題になる。行財政改革を通じて、さらなる経常経費の削減に努める。</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33444</xdr:rowOff>
    </xdr:from>
    <xdr:to>
      <xdr:col>23</xdr:col>
      <xdr:colOff>133350</xdr:colOff>
      <xdr:row>67</xdr:row>
      <xdr:rowOff>104140</xdr:rowOff>
    </xdr:to>
    <xdr:cxnSp macro="">
      <xdr:nvCxnSpPr>
        <xdr:cNvPr id="122" name="直線コネクタ 121"/>
        <xdr:cNvCxnSpPr/>
      </xdr:nvCxnSpPr>
      <xdr:spPr>
        <a:xfrm flipV="1">
          <a:off x="4953000" y="1032044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3"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4" name="直線コネクタ 123"/>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119821</xdr:rowOff>
    </xdr:from>
    <xdr:ext cx="762000" cy="259045"/>
    <xdr:sp macro="" textlink="">
      <xdr:nvSpPr>
        <xdr:cNvPr id="125" name="財政構造の弾力性最大値テキスト"/>
        <xdr:cNvSpPr txBox="1"/>
      </xdr:nvSpPr>
      <xdr:spPr>
        <a:xfrm>
          <a:off x="5041900" y="1006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33444</xdr:rowOff>
    </xdr:from>
    <xdr:to>
      <xdr:col>24</xdr:col>
      <xdr:colOff>12700</xdr:colOff>
      <xdr:row>60</xdr:row>
      <xdr:rowOff>33444</xdr:rowOff>
    </xdr:to>
    <xdr:cxnSp macro="">
      <xdr:nvCxnSpPr>
        <xdr:cNvPr id="126" name="直線コネクタ 125"/>
        <xdr:cNvCxnSpPr/>
      </xdr:nvCxnSpPr>
      <xdr:spPr>
        <a:xfrm>
          <a:off x="4864100" y="1032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60</xdr:row>
      <xdr:rowOff>57573</xdr:rowOff>
    </xdr:to>
    <xdr:cxnSp macro="">
      <xdr:nvCxnSpPr>
        <xdr:cNvPr id="127" name="直線コネクタ 126"/>
        <xdr:cNvCxnSpPr/>
      </xdr:nvCxnSpPr>
      <xdr:spPr>
        <a:xfrm flipV="1">
          <a:off x="4114800" y="103204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47642</xdr:rowOff>
    </xdr:from>
    <xdr:ext cx="762000" cy="259045"/>
    <xdr:sp macro="" textlink="">
      <xdr:nvSpPr>
        <xdr:cNvPr id="128"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29" name="フローチャート: 判断 128"/>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37465</xdr:rowOff>
    </xdr:from>
    <xdr:to>
      <xdr:col>19</xdr:col>
      <xdr:colOff>133350</xdr:colOff>
      <xdr:row>60</xdr:row>
      <xdr:rowOff>57573</xdr:rowOff>
    </xdr:to>
    <xdr:cxnSp macro="">
      <xdr:nvCxnSpPr>
        <xdr:cNvPr id="130" name="直線コネクタ 129"/>
        <xdr:cNvCxnSpPr/>
      </xdr:nvCxnSpPr>
      <xdr:spPr>
        <a:xfrm>
          <a:off x="3225800" y="103244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1" name="フローチャート: 判断 130"/>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32" name="テキスト ボックス 131"/>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72179</xdr:rowOff>
    </xdr:from>
    <xdr:to>
      <xdr:col>15</xdr:col>
      <xdr:colOff>82550</xdr:colOff>
      <xdr:row>60</xdr:row>
      <xdr:rowOff>37465</xdr:rowOff>
    </xdr:to>
    <xdr:cxnSp macro="">
      <xdr:nvCxnSpPr>
        <xdr:cNvPr id="133" name="直線コネクタ 132"/>
        <xdr:cNvCxnSpPr/>
      </xdr:nvCxnSpPr>
      <xdr:spPr>
        <a:xfrm>
          <a:off x="2336800" y="1018772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166581</xdr:rowOff>
    </xdr:from>
    <xdr:to>
      <xdr:col>15</xdr:col>
      <xdr:colOff>133350</xdr:colOff>
      <xdr:row>63</xdr:row>
      <xdr:rowOff>96731</xdr:rowOff>
    </xdr:to>
    <xdr:sp macro="" textlink="">
      <xdr:nvSpPr>
        <xdr:cNvPr id="134" name="フローチャート: 判断 133"/>
        <xdr:cNvSpPr/>
      </xdr:nvSpPr>
      <xdr:spPr>
        <a:xfrm>
          <a:off x="3175000" y="107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81508</xdr:rowOff>
    </xdr:from>
    <xdr:ext cx="762000" cy="259045"/>
    <xdr:sp macro="" textlink="">
      <xdr:nvSpPr>
        <xdr:cNvPr id="135" name="テキスト ボックス 134"/>
        <xdr:cNvSpPr txBox="1"/>
      </xdr:nvSpPr>
      <xdr:spPr>
        <a:xfrm>
          <a:off x="2844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72179</xdr:rowOff>
    </xdr:from>
    <xdr:to>
      <xdr:col>11</xdr:col>
      <xdr:colOff>31750</xdr:colOff>
      <xdr:row>59</xdr:row>
      <xdr:rowOff>104352</xdr:rowOff>
    </xdr:to>
    <xdr:cxnSp macro="">
      <xdr:nvCxnSpPr>
        <xdr:cNvPr id="136" name="直線コネクタ 135"/>
        <xdr:cNvCxnSpPr/>
      </xdr:nvCxnSpPr>
      <xdr:spPr>
        <a:xfrm flipV="1">
          <a:off x="1447800" y="1018772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118321</xdr:rowOff>
    </xdr:from>
    <xdr:to>
      <xdr:col>11</xdr:col>
      <xdr:colOff>82550</xdr:colOff>
      <xdr:row>63</xdr:row>
      <xdr:rowOff>48471</xdr:rowOff>
    </xdr:to>
    <xdr:sp macro="" textlink="">
      <xdr:nvSpPr>
        <xdr:cNvPr id="137" name="フローチャート: 判断 136"/>
        <xdr:cNvSpPr/>
      </xdr:nvSpPr>
      <xdr:spPr>
        <a:xfrm>
          <a:off x="2286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33248</xdr:rowOff>
    </xdr:from>
    <xdr:ext cx="762000" cy="259045"/>
    <xdr:sp macro="" textlink="">
      <xdr:nvSpPr>
        <xdr:cNvPr id="138" name="テキスト ボックス 137"/>
        <xdr:cNvSpPr txBox="1"/>
      </xdr:nvSpPr>
      <xdr:spPr>
        <a:xfrm>
          <a:off x="1955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39" name="フローチャート: 判断 138"/>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0" name="テキスト ボックス 139"/>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154094</xdr:rowOff>
    </xdr:from>
    <xdr:to>
      <xdr:col>23</xdr:col>
      <xdr:colOff>184150</xdr:colOff>
      <xdr:row>60</xdr:row>
      <xdr:rowOff>84244</xdr:rowOff>
    </xdr:to>
    <xdr:sp macro="" textlink="">
      <xdr:nvSpPr>
        <xdr:cNvPr id="146" name="楕円 145"/>
        <xdr:cNvSpPr/>
      </xdr:nvSpPr>
      <xdr:spPr>
        <a:xfrm>
          <a:off x="49022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75371</xdr:rowOff>
    </xdr:from>
    <xdr:ext cx="762000" cy="259045"/>
    <xdr:sp macro="" textlink="">
      <xdr:nvSpPr>
        <xdr:cNvPr id="147" name="財政構造の弾力性該当値テキスト"/>
        <xdr:cNvSpPr txBox="1"/>
      </xdr:nvSpPr>
      <xdr:spPr>
        <a:xfrm>
          <a:off x="5041900" y="1019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6773</xdr:rowOff>
    </xdr:from>
    <xdr:to>
      <xdr:col>19</xdr:col>
      <xdr:colOff>184150</xdr:colOff>
      <xdr:row>60</xdr:row>
      <xdr:rowOff>108373</xdr:rowOff>
    </xdr:to>
    <xdr:sp macro="" textlink="">
      <xdr:nvSpPr>
        <xdr:cNvPr id="148" name="楕円 147"/>
        <xdr:cNvSpPr/>
      </xdr:nvSpPr>
      <xdr:spPr>
        <a:xfrm>
          <a:off x="4064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118550</xdr:rowOff>
    </xdr:from>
    <xdr:ext cx="736600" cy="259045"/>
    <xdr:sp macro="" textlink="">
      <xdr:nvSpPr>
        <xdr:cNvPr id="149" name="テキスト ボックス 148"/>
        <xdr:cNvSpPr txBox="1"/>
      </xdr:nvSpPr>
      <xdr:spPr>
        <a:xfrm>
          <a:off x="3733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158115</xdr:rowOff>
    </xdr:from>
    <xdr:to>
      <xdr:col>15</xdr:col>
      <xdr:colOff>133350</xdr:colOff>
      <xdr:row>60</xdr:row>
      <xdr:rowOff>88265</xdr:rowOff>
    </xdr:to>
    <xdr:sp macro="" textlink="">
      <xdr:nvSpPr>
        <xdr:cNvPr id="150" name="楕円 149"/>
        <xdr:cNvSpPr/>
      </xdr:nvSpPr>
      <xdr:spPr>
        <a:xfrm>
          <a:off x="3175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51" name="テキスト ボックス 150"/>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21379</xdr:rowOff>
    </xdr:from>
    <xdr:to>
      <xdr:col>11</xdr:col>
      <xdr:colOff>82550</xdr:colOff>
      <xdr:row>59</xdr:row>
      <xdr:rowOff>122979</xdr:rowOff>
    </xdr:to>
    <xdr:sp macro="" textlink="">
      <xdr:nvSpPr>
        <xdr:cNvPr id="152" name="楕円 151"/>
        <xdr:cNvSpPr/>
      </xdr:nvSpPr>
      <xdr:spPr>
        <a:xfrm>
          <a:off x="2286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133156</xdr:rowOff>
    </xdr:from>
    <xdr:ext cx="762000" cy="259045"/>
    <xdr:sp macro="" textlink="">
      <xdr:nvSpPr>
        <xdr:cNvPr id="153" name="テキスト ボックス 152"/>
        <xdr:cNvSpPr txBox="1"/>
      </xdr:nvSpPr>
      <xdr:spPr>
        <a:xfrm>
          <a:off x="1955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53552</xdr:rowOff>
    </xdr:from>
    <xdr:to>
      <xdr:col>7</xdr:col>
      <xdr:colOff>31750</xdr:colOff>
      <xdr:row>59</xdr:row>
      <xdr:rowOff>155152</xdr:rowOff>
    </xdr:to>
    <xdr:sp macro="" textlink="">
      <xdr:nvSpPr>
        <xdr:cNvPr id="154" name="楕円 153"/>
        <xdr:cNvSpPr/>
      </xdr:nvSpPr>
      <xdr:spPr>
        <a:xfrm>
          <a:off x="1397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165329</xdr:rowOff>
    </xdr:from>
    <xdr:ext cx="762000" cy="259045"/>
    <xdr:sp macro="" textlink="">
      <xdr:nvSpPr>
        <xdr:cNvPr id="155" name="テキスト ボックス 154"/>
        <xdr:cNvSpPr txBox="1"/>
      </xdr:nvSpPr>
      <xdr:spPr>
        <a:xfrm>
          <a:off x="1066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本村は、小規模自治体であるため、人口一人当たりの数値は、どうしても悪化する傾向にある。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また、一般廃棄物処理業務や消防業務を一部事務組合で行っているので、見かけ以上に人口一人当たりの人件費・物件費等は悪い状況にあるといえる。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したがって、住民サービスを維持しつつ、職員を適正配置する等をして、定員管理を遵守するほか、委託業務の見直し等をして、人件費・物件費を抑制することを目指す。</a:t>
          </a: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2" name="直線コネクタ 171"/>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4" name="直線コネクタ 173"/>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6" name="直線コネクタ 175"/>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8" name="直線コネクタ 177"/>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0" name="直線コネクタ 179"/>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2" name="直線コネクタ 181"/>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6" name="直線コネクタ 185"/>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7" name="人件費・物件費等の状況最小値テキスト"/>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8" name="直線コネクタ 187"/>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9" name="人件費・物件費等の状況最大値テキスト"/>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90" name="直線コネクタ 189"/>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18067</xdr:rowOff>
    </xdr:from>
    <xdr:to>
      <xdr:col>23</xdr:col>
      <xdr:colOff>133350</xdr:colOff>
      <xdr:row>83</xdr:row>
      <xdr:rowOff>20140</xdr:rowOff>
    </xdr:to>
    <xdr:cxnSp macro="">
      <xdr:nvCxnSpPr>
        <xdr:cNvPr id="191" name="直線コネクタ 190"/>
        <xdr:cNvCxnSpPr/>
      </xdr:nvCxnSpPr>
      <xdr:spPr>
        <a:xfrm flipV="1">
          <a:off x="4114800" y="14248417"/>
          <a:ext cx="8382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2" name="人件費・物件費等の状況平均値テキスト"/>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3" name="フローチャート: 判断 192"/>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20140</xdr:rowOff>
    </xdr:from>
    <xdr:to>
      <xdr:col>19</xdr:col>
      <xdr:colOff>133350</xdr:colOff>
      <xdr:row>83</xdr:row>
      <xdr:rowOff>84761</xdr:rowOff>
    </xdr:to>
    <xdr:cxnSp macro="">
      <xdr:nvCxnSpPr>
        <xdr:cNvPr id="194" name="直線コネクタ 193"/>
        <xdr:cNvCxnSpPr/>
      </xdr:nvCxnSpPr>
      <xdr:spPr>
        <a:xfrm flipV="1">
          <a:off x="3225800" y="14250490"/>
          <a:ext cx="889000" cy="6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5" name="フローチャート: 判断 194"/>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6" name="テキスト ボックス 195"/>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62012</xdr:rowOff>
    </xdr:from>
    <xdr:to>
      <xdr:col>15</xdr:col>
      <xdr:colOff>82550</xdr:colOff>
      <xdr:row>83</xdr:row>
      <xdr:rowOff>84761</xdr:rowOff>
    </xdr:to>
    <xdr:cxnSp macro="">
      <xdr:nvCxnSpPr>
        <xdr:cNvPr id="197" name="直線コネクタ 196"/>
        <xdr:cNvCxnSpPr/>
      </xdr:nvCxnSpPr>
      <xdr:spPr>
        <a:xfrm>
          <a:off x="2336800" y="14292362"/>
          <a:ext cx="889000" cy="2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8" name="フローチャート: 判断 197"/>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9" name="テキスト ボックス 198"/>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13075</xdr:rowOff>
    </xdr:from>
    <xdr:to>
      <xdr:col>11</xdr:col>
      <xdr:colOff>31750</xdr:colOff>
      <xdr:row>83</xdr:row>
      <xdr:rowOff>62012</xdr:rowOff>
    </xdr:to>
    <xdr:cxnSp macro="">
      <xdr:nvCxnSpPr>
        <xdr:cNvPr id="200" name="直線コネクタ 199"/>
        <xdr:cNvCxnSpPr/>
      </xdr:nvCxnSpPr>
      <xdr:spPr>
        <a:xfrm>
          <a:off x="1447800" y="14243425"/>
          <a:ext cx="889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201" name="フローチャート: 判断 200"/>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2" name="テキスト ボックス 201"/>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92411</xdr:rowOff>
    </xdr:from>
    <xdr:to>
      <xdr:col>7</xdr:col>
      <xdr:colOff>31750</xdr:colOff>
      <xdr:row>83</xdr:row>
      <xdr:rowOff>22561</xdr:rowOff>
    </xdr:to>
    <xdr:sp macro="" textlink="">
      <xdr:nvSpPr>
        <xdr:cNvPr id="203" name="フローチャート: 判断 202"/>
        <xdr:cNvSpPr/>
      </xdr:nvSpPr>
      <xdr:spPr>
        <a:xfrm>
          <a:off x="1397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32738</xdr:rowOff>
    </xdr:from>
    <xdr:ext cx="762000" cy="259045"/>
    <xdr:sp macro="" textlink="">
      <xdr:nvSpPr>
        <xdr:cNvPr id="204" name="テキスト ボックス 203"/>
        <xdr:cNvSpPr txBox="1"/>
      </xdr:nvSpPr>
      <xdr:spPr>
        <a:xfrm>
          <a:off x="1066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138717</xdr:rowOff>
    </xdr:from>
    <xdr:to>
      <xdr:col>23</xdr:col>
      <xdr:colOff>184150</xdr:colOff>
      <xdr:row>83</xdr:row>
      <xdr:rowOff>68867</xdr:rowOff>
    </xdr:to>
    <xdr:sp macro="" textlink="">
      <xdr:nvSpPr>
        <xdr:cNvPr id="210" name="楕円 209"/>
        <xdr:cNvSpPr/>
      </xdr:nvSpPr>
      <xdr:spPr>
        <a:xfrm>
          <a:off x="4902200" y="141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110794</xdr:rowOff>
    </xdr:from>
    <xdr:ext cx="762000" cy="259045"/>
    <xdr:sp macro="" textlink="">
      <xdr:nvSpPr>
        <xdr:cNvPr id="211" name="人件費・物件費等の状況該当値テキスト"/>
        <xdr:cNvSpPr txBox="1"/>
      </xdr:nvSpPr>
      <xdr:spPr>
        <a:xfrm>
          <a:off x="5041900" y="1416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140790</xdr:rowOff>
    </xdr:from>
    <xdr:to>
      <xdr:col>19</xdr:col>
      <xdr:colOff>184150</xdr:colOff>
      <xdr:row>83</xdr:row>
      <xdr:rowOff>70940</xdr:rowOff>
    </xdr:to>
    <xdr:sp macro="" textlink="">
      <xdr:nvSpPr>
        <xdr:cNvPr id="212" name="楕円 211"/>
        <xdr:cNvSpPr/>
      </xdr:nvSpPr>
      <xdr:spPr>
        <a:xfrm>
          <a:off x="4064000" y="141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55717</xdr:rowOff>
    </xdr:from>
    <xdr:ext cx="736600" cy="259045"/>
    <xdr:sp macro="" textlink="">
      <xdr:nvSpPr>
        <xdr:cNvPr id="213" name="テキスト ボックス 212"/>
        <xdr:cNvSpPr txBox="1"/>
      </xdr:nvSpPr>
      <xdr:spPr>
        <a:xfrm>
          <a:off x="3733800" y="1428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33961</xdr:rowOff>
    </xdr:from>
    <xdr:to>
      <xdr:col>15</xdr:col>
      <xdr:colOff>133350</xdr:colOff>
      <xdr:row>83</xdr:row>
      <xdr:rowOff>135561</xdr:rowOff>
    </xdr:to>
    <xdr:sp macro="" textlink="">
      <xdr:nvSpPr>
        <xdr:cNvPr id="214" name="楕円 213"/>
        <xdr:cNvSpPr/>
      </xdr:nvSpPr>
      <xdr:spPr>
        <a:xfrm>
          <a:off x="3175000" y="142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120338</xdr:rowOff>
    </xdr:from>
    <xdr:ext cx="762000" cy="259045"/>
    <xdr:sp macro="" textlink="">
      <xdr:nvSpPr>
        <xdr:cNvPr id="215" name="テキスト ボックス 214"/>
        <xdr:cNvSpPr txBox="1"/>
      </xdr:nvSpPr>
      <xdr:spPr>
        <a:xfrm>
          <a:off x="2844800" y="143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11212</xdr:rowOff>
    </xdr:from>
    <xdr:to>
      <xdr:col>11</xdr:col>
      <xdr:colOff>82550</xdr:colOff>
      <xdr:row>83</xdr:row>
      <xdr:rowOff>112812</xdr:rowOff>
    </xdr:to>
    <xdr:sp macro="" textlink="">
      <xdr:nvSpPr>
        <xdr:cNvPr id="216" name="楕円 215"/>
        <xdr:cNvSpPr/>
      </xdr:nvSpPr>
      <xdr:spPr>
        <a:xfrm>
          <a:off x="2286000" y="142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97589</xdr:rowOff>
    </xdr:from>
    <xdr:ext cx="762000" cy="259045"/>
    <xdr:sp macro="" textlink="">
      <xdr:nvSpPr>
        <xdr:cNvPr id="217" name="テキスト ボックス 216"/>
        <xdr:cNvSpPr txBox="1"/>
      </xdr:nvSpPr>
      <xdr:spPr>
        <a:xfrm>
          <a:off x="1955800" y="1432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133725</xdr:rowOff>
    </xdr:from>
    <xdr:to>
      <xdr:col>7</xdr:col>
      <xdr:colOff>31750</xdr:colOff>
      <xdr:row>83</xdr:row>
      <xdr:rowOff>63875</xdr:rowOff>
    </xdr:to>
    <xdr:sp macro="" textlink="">
      <xdr:nvSpPr>
        <xdr:cNvPr id="218" name="楕円 217"/>
        <xdr:cNvSpPr/>
      </xdr:nvSpPr>
      <xdr:spPr>
        <a:xfrm>
          <a:off x="1397000" y="141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48652</xdr:rowOff>
    </xdr:from>
    <xdr:ext cx="762000" cy="259045"/>
    <xdr:sp macro="" textlink="">
      <xdr:nvSpPr>
        <xdr:cNvPr id="219" name="テキスト ボックス 218"/>
        <xdr:cNvSpPr txBox="1"/>
      </xdr:nvSpPr>
      <xdr:spPr>
        <a:xfrm>
          <a:off x="1066800" y="1427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昇格者が例年よりも多かったため、前回数値から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を切っているものの、類似団体の平均値を上回る値となっている。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規模団体では、職員が少ないので、ラスパイレス指数の算定上の給与水準と実際の給与水準に差が生じる場合があるため、ラスパイレス指数が高いからといって、必ずしも給与水準が高いものとはいえないが、今後も人事評価制度を適切に活用することで、職員のインセンティブを高めながら、給与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6" name="直線コネクタ 245"/>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7"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8" name="直線コネクタ 247"/>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9"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0" name="直線コネクタ 249"/>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164085</xdr:rowOff>
    </xdr:to>
    <xdr:cxnSp macro="">
      <xdr:nvCxnSpPr>
        <xdr:cNvPr id="251" name="直線コネクタ 250"/>
        <xdr:cNvCxnSpPr/>
      </xdr:nvCxnSpPr>
      <xdr:spPr>
        <a:xfrm>
          <a:off x="16179800" y="15087600"/>
          <a:ext cx="838200" cy="1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2"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3" name="フローチャート: 判断 252"/>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77215</xdr:rowOff>
    </xdr:to>
    <xdr:cxnSp macro="">
      <xdr:nvCxnSpPr>
        <xdr:cNvPr id="254" name="直線コネクタ 253"/>
        <xdr:cNvCxnSpPr/>
      </xdr:nvCxnSpPr>
      <xdr:spPr>
        <a:xfrm flipV="1">
          <a:off x="15290800" y="15087600"/>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88</xdr:row>
      <xdr:rowOff>77215</xdr:rowOff>
    </xdr:to>
    <xdr:cxnSp macro="">
      <xdr:nvCxnSpPr>
        <xdr:cNvPr id="257" name="直線コネクタ 256"/>
        <xdr:cNvCxnSpPr/>
      </xdr:nvCxnSpPr>
      <xdr:spPr>
        <a:xfrm>
          <a:off x="14401800" y="15048992"/>
          <a:ext cx="889000" cy="1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8" name="フローチャート: 判断 257"/>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9" name="テキスト ボックス 258"/>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82296</xdr:rowOff>
    </xdr:from>
    <xdr:to>
      <xdr:col>68</xdr:col>
      <xdr:colOff>152400</xdr:colOff>
      <xdr:row>87</xdr:row>
      <xdr:rowOff>132842</xdr:rowOff>
    </xdr:to>
    <xdr:cxnSp macro="">
      <xdr:nvCxnSpPr>
        <xdr:cNvPr id="260" name="直線コネクタ 259"/>
        <xdr:cNvCxnSpPr/>
      </xdr:nvCxnSpPr>
      <xdr:spPr>
        <a:xfrm>
          <a:off x="13512800" y="1482699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61" name="フローチャート: 判断 260"/>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2" name="テキスト ボックス 261"/>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4" name="テキスト ボックス 263"/>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113285</xdr:rowOff>
    </xdr:from>
    <xdr:to>
      <xdr:col>81</xdr:col>
      <xdr:colOff>95250</xdr:colOff>
      <xdr:row>89</xdr:row>
      <xdr:rowOff>43435</xdr:rowOff>
    </xdr:to>
    <xdr:sp macro="" textlink="">
      <xdr:nvSpPr>
        <xdr:cNvPr id="270" name="楕円 269"/>
        <xdr:cNvSpPr/>
      </xdr:nvSpPr>
      <xdr:spPr>
        <a:xfrm>
          <a:off x="169672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9162</xdr:rowOff>
    </xdr:from>
    <xdr:ext cx="762000" cy="259045"/>
    <xdr:sp macro="" textlink="">
      <xdr:nvSpPr>
        <xdr:cNvPr id="271" name="給与水準   （国との比較）該当値テキスト"/>
        <xdr:cNvSpPr txBox="1"/>
      </xdr:nvSpPr>
      <xdr:spPr>
        <a:xfrm>
          <a:off x="17106900" y="1509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2" name="楕円 271"/>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3" name="テキスト ボックス 272"/>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26415</xdr:rowOff>
    </xdr:from>
    <xdr:to>
      <xdr:col>73</xdr:col>
      <xdr:colOff>44450</xdr:colOff>
      <xdr:row>88</xdr:row>
      <xdr:rowOff>128015</xdr:rowOff>
    </xdr:to>
    <xdr:sp macro="" textlink="">
      <xdr:nvSpPr>
        <xdr:cNvPr id="274" name="楕円 273"/>
        <xdr:cNvSpPr/>
      </xdr:nvSpPr>
      <xdr:spPr>
        <a:xfrm>
          <a:off x="15240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112792</xdr:rowOff>
    </xdr:from>
    <xdr:ext cx="762000" cy="259045"/>
    <xdr:sp macro="" textlink="">
      <xdr:nvSpPr>
        <xdr:cNvPr id="275" name="テキスト ボックス 274"/>
        <xdr:cNvSpPr txBox="1"/>
      </xdr:nvSpPr>
      <xdr:spPr>
        <a:xfrm>
          <a:off x="14909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82042</xdr:rowOff>
    </xdr:from>
    <xdr:to>
      <xdr:col>68</xdr:col>
      <xdr:colOff>203200</xdr:colOff>
      <xdr:row>88</xdr:row>
      <xdr:rowOff>12192</xdr:rowOff>
    </xdr:to>
    <xdr:sp macro="" textlink="">
      <xdr:nvSpPr>
        <xdr:cNvPr id="276" name="楕円 275"/>
        <xdr:cNvSpPr/>
      </xdr:nvSpPr>
      <xdr:spPr>
        <a:xfrm>
          <a:off x="14351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77" name="テキスト ボックス 276"/>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31496</xdr:rowOff>
    </xdr:from>
    <xdr:to>
      <xdr:col>64</xdr:col>
      <xdr:colOff>152400</xdr:colOff>
      <xdr:row>86</xdr:row>
      <xdr:rowOff>133096</xdr:rowOff>
    </xdr:to>
    <xdr:sp macro="" textlink="">
      <xdr:nvSpPr>
        <xdr:cNvPr id="278" name="楕円 277"/>
        <xdr:cNvSpPr/>
      </xdr:nvSpPr>
      <xdr:spPr>
        <a:xfrm>
          <a:off x="13462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117873</xdr:rowOff>
    </xdr:from>
    <xdr:ext cx="762000" cy="259045"/>
    <xdr:sp macro="" textlink="">
      <xdr:nvSpPr>
        <xdr:cNvPr id="279" name="テキスト ボックス 278"/>
        <xdr:cNvSpPr txBox="1"/>
      </xdr:nvSpPr>
      <xdr:spPr>
        <a:xfrm>
          <a:off x="13131800" y="148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村は、過去に定員削減を行い、類似団体と比較しても平均的な水準を維持している。小規模自治体のため、全国・愛知県平均よりも数値が大きく上回っているが、一定の住民サービスを維持していくためには、ある程度の職員の確保が必要である。今後も住民サービスを維持しつつ、さらなる職員の適正配置に努めることで現状の定員管理を維持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6" name="直線コネクタ 305"/>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7"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8" name="直線コネクタ 307"/>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9" name="定員管理の状況最大値テキスト"/>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10" name="直線コネクタ 309"/>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88735</xdr:rowOff>
    </xdr:from>
    <xdr:to>
      <xdr:col>81</xdr:col>
      <xdr:colOff>44450</xdr:colOff>
      <xdr:row>61</xdr:row>
      <xdr:rowOff>104902</xdr:rowOff>
    </xdr:to>
    <xdr:cxnSp macro="">
      <xdr:nvCxnSpPr>
        <xdr:cNvPr id="311" name="直線コネクタ 310"/>
        <xdr:cNvCxnSpPr/>
      </xdr:nvCxnSpPr>
      <xdr:spPr>
        <a:xfrm flipV="1">
          <a:off x="16179800" y="10547185"/>
          <a:ext cx="8382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2" name="定員管理の状況平均値テキスト"/>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3" name="フローチャート: 判断 312"/>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104902</xdr:rowOff>
    </xdr:from>
    <xdr:to>
      <xdr:col>77</xdr:col>
      <xdr:colOff>44450</xdr:colOff>
      <xdr:row>61</xdr:row>
      <xdr:rowOff>119862</xdr:rowOff>
    </xdr:to>
    <xdr:cxnSp macro="">
      <xdr:nvCxnSpPr>
        <xdr:cNvPr id="314" name="直線コネクタ 313"/>
        <xdr:cNvCxnSpPr/>
      </xdr:nvCxnSpPr>
      <xdr:spPr>
        <a:xfrm flipV="1">
          <a:off x="15290800" y="10563352"/>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5" name="フローチャート: 判断 314"/>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6" name="テキスト ボックス 315"/>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119862</xdr:rowOff>
    </xdr:from>
    <xdr:to>
      <xdr:col>72</xdr:col>
      <xdr:colOff>203200</xdr:colOff>
      <xdr:row>61</xdr:row>
      <xdr:rowOff>129032</xdr:rowOff>
    </xdr:to>
    <xdr:cxnSp macro="">
      <xdr:nvCxnSpPr>
        <xdr:cNvPr id="317" name="直線コネクタ 316"/>
        <xdr:cNvCxnSpPr/>
      </xdr:nvCxnSpPr>
      <xdr:spPr>
        <a:xfrm flipV="1">
          <a:off x="14401800" y="10578312"/>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8" name="フローチャート: 判断 317"/>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9" name="テキスト ボックス 318"/>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104902</xdr:rowOff>
    </xdr:from>
    <xdr:to>
      <xdr:col>68</xdr:col>
      <xdr:colOff>152400</xdr:colOff>
      <xdr:row>61</xdr:row>
      <xdr:rowOff>129032</xdr:rowOff>
    </xdr:to>
    <xdr:cxnSp macro="">
      <xdr:nvCxnSpPr>
        <xdr:cNvPr id="320" name="直線コネクタ 319"/>
        <xdr:cNvCxnSpPr/>
      </xdr:nvCxnSpPr>
      <xdr:spPr>
        <a:xfrm>
          <a:off x="13512800" y="105633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21" name="フローチャート: 判断 320"/>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78046</xdr:rowOff>
    </xdr:from>
    <xdr:ext cx="762000" cy="259045"/>
    <xdr:sp macro="" textlink="">
      <xdr:nvSpPr>
        <xdr:cNvPr id="322" name="テキスト ボックス 321"/>
        <xdr:cNvSpPr txBox="1"/>
      </xdr:nvSpPr>
      <xdr:spPr>
        <a:xfrm>
          <a:off x="14020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94399</xdr:rowOff>
    </xdr:from>
    <xdr:to>
      <xdr:col>64</xdr:col>
      <xdr:colOff>152400</xdr:colOff>
      <xdr:row>62</xdr:row>
      <xdr:rowOff>24549</xdr:rowOff>
    </xdr:to>
    <xdr:sp macro="" textlink="">
      <xdr:nvSpPr>
        <xdr:cNvPr id="323" name="フローチャート: 判断 322"/>
        <xdr:cNvSpPr/>
      </xdr:nvSpPr>
      <xdr:spPr>
        <a:xfrm>
          <a:off x="13462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9326</xdr:rowOff>
    </xdr:from>
    <xdr:ext cx="762000" cy="259045"/>
    <xdr:sp macro="" textlink="">
      <xdr:nvSpPr>
        <xdr:cNvPr id="324" name="テキスト ボックス 323"/>
        <xdr:cNvSpPr txBox="1"/>
      </xdr:nvSpPr>
      <xdr:spPr>
        <a:xfrm>
          <a:off x="13131800" y="10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37935</xdr:rowOff>
    </xdr:from>
    <xdr:to>
      <xdr:col>81</xdr:col>
      <xdr:colOff>95250</xdr:colOff>
      <xdr:row>61</xdr:row>
      <xdr:rowOff>139535</xdr:rowOff>
    </xdr:to>
    <xdr:sp macro="" textlink="">
      <xdr:nvSpPr>
        <xdr:cNvPr id="330" name="楕円 329"/>
        <xdr:cNvSpPr/>
      </xdr:nvSpPr>
      <xdr:spPr>
        <a:xfrm>
          <a:off x="16967200" y="104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10012</xdr:rowOff>
    </xdr:from>
    <xdr:ext cx="762000" cy="259045"/>
    <xdr:sp macro="" textlink="">
      <xdr:nvSpPr>
        <xdr:cNvPr id="331" name="定員管理の状況該当値テキスト"/>
        <xdr:cNvSpPr txBox="1"/>
      </xdr:nvSpPr>
      <xdr:spPr>
        <a:xfrm>
          <a:off x="17106900" y="104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54102</xdr:rowOff>
    </xdr:from>
    <xdr:to>
      <xdr:col>77</xdr:col>
      <xdr:colOff>95250</xdr:colOff>
      <xdr:row>61</xdr:row>
      <xdr:rowOff>155702</xdr:rowOff>
    </xdr:to>
    <xdr:sp macro="" textlink="">
      <xdr:nvSpPr>
        <xdr:cNvPr id="332" name="楕円 331"/>
        <xdr:cNvSpPr/>
      </xdr:nvSpPr>
      <xdr:spPr>
        <a:xfrm>
          <a:off x="16129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140479</xdr:rowOff>
    </xdr:from>
    <xdr:ext cx="736600" cy="259045"/>
    <xdr:sp macro="" textlink="">
      <xdr:nvSpPr>
        <xdr:cNvPr id="333" name="テキスト ボックス 332"/>
        <xdr:cNvSpPr txBox="1"/>
      </xdr:nvSpPr>
      <xdr:spPr>
        <a:xfrm>
          <a:off x="15798800" y="1059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69062</xdr:rowOff>
    </xdr:from>
    <xdr:to>
      <xdr:col>73</xdr:col>
      <xdr:colOff>44450</xdr:colOff>
      <xdr:row>61</xdr:row>
      <xdr:rowOff>170662</xdr:rowOff>
    </xdr:to>
    <xdr:sp macro="" textlink="">
      <xdr:nvSpPr>
        <xdr:cNvPr id="334" name="楕円 333"/>
        <xdr:cNvSpPr/>
      </xdr:nvSpPr>
      <xdr:spPr>
        <a:xfrm>
          <a:off x="15240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155439</xdr:rowOff>
    </xdr:from>
    <xdr:ext cx="762000" cy="259045"/>
    <xdr:sp macro="" textlink="">
      <xdr:nvSpPr>
        <xdr:cNvPr id="335" name="テキスト ボックス 334"/>
        <xdr:cNvSpPr txBox="1"/>
      </xdr:nvSpPr>
      <xdr:spPr>
        <a:xfrm>
          <a:off x="14909800" y="106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78232</xdr:rowOff>
    </xdr:from>
    <xdr:to>
      <xdr:col>68</xdr:col>
      <xdr:colOff>203200</xdr:colOff>
      <xdr:row>62</xdr:row>
      <xdr:rowOff>8382</xdr:rowOff>
    </xdr:to>
    <xdr:sp macro="" textlink="">
      <xdr:nvSpPr>
        <xdr:cNvPr id="336" name="楕円 335"/>
        <xdr:cNvSpPr/>
      </xdr:nvSpPr>
      <xdr:spPr>
        <a:xfrm>
          <a:off x="14351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164609</xdr:rowOff>
    </xdr:from>
    <xdr:ext cx="762000" cy="259045"/>
    <xdr:sp macro="" textlink="">
      <xdr:nvSpPr>
        <xdr:cNvPr id="337" name="テキスト ボックス 336"/>
        <xdr:cNvSpPr txBox="1"/>
      </xdr:nvSpPr>
      <xdr:spPr>
        <a:xfrm>
          <a:off x="14020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54102</xdr:rowOff>
    </xdr:from>
    <xdr:to>
      <xdr:col>64</xdr:col>
      <xdr:colOff>152400</xdr:colOff>
      <xdr:row>61</xdr:row>
      <xdr:rowOff>155702</xdr:rowOff>
    </xdr:to>
    <xdr:sp macro="" textlink="">
      <xdr:nvSpPr>
        <xdr:cNvPr id="338" name="楕円 337"/>
        <xdr:cNvSpPr/>
      </xdr:nvSpPr>
      <xdr:spPr>
        <a:xfrm>
          <a:off x="13462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165879</xdr:rowOff>
    </xdr:from>
    <xdr:ext cx="762000" cy="259045"/>
    <xdr:sp macro="" textlink="">
      <xdr:nvSpPr>
        <xdr:cNvPr id="339" name="テキスト ボックス 338"/>
        <xdr:cNvSpPr txBox="1"/>
      </xdr:nvSpPr>
      <xdr:spPr>
        <a:xfrm>
          <a:off x="13131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地方債発行を抑制してきたため、地方債の元利償還金等が普通地方交付税に係る基準財政需要額算入を下回り、平成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年度から数値がマイナスとなっている。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今後は、すこやかセンター整備事業のため、平成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年度に発行した地方債の元金の償還が令和３年度から始まるので、数値は少し増加していく見込みである。</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7" name="直線コネクタ 366"/>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8"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9" name="直線コネクタ 368"/>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0"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1" name="直線コネクタ 370"/>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134620</xdr:rowOff>
    </xdr:from>
    <xdr:to>
      <xdr:col>81</xdr:col>
      <xdr:colOff>44450</xdr:colOff>
      <xdr:row>37</xdr:row>
      <xdr:rowOff>166794</xdr:rowOff>
    </xdr:to>
    <xdr:cxnSp macro="">
      <xdr:nvCxnSpPr>
        <xdr:cNvPr id="372" name="直線コネクタ 371"/>
        <xdr:cNvCxnSpPr/>
      </xdr:nvCxnSpPr>
      <xdr:spPr>
        <a:xfrm flipV="1">
          <a:off x="16179800" y="64782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73" name="公債費負担の状況平均値テキスト"/>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4" name="フローチャート: 判断 373"/>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67733</xdr:rowOff>
    </xdr:to>
    <xdr:cxnSp macro="">
      <xdr:nvCxnSpPr>
        <xdr:cNvPr id="375" name="直線コネクタ 374"/>
        <xdr:cNvCxnSpPr/>
      </xdr:nvCxnSpPr>
      <xdr:spPr>
        <a:xfrm flipV="1">
          <a:off x="15290800" y="65104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6" name="フローチャート: 判断 375"/>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7" name="テキスト ボックス 376"/>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132080</xdr:rowOff>
    </xdr:to>
    <xdr:cxnSp macro="">
      <xdr:nvCxnSpPr>
        <xdr:cNvPr id="378" name="直線コネクタ 377"/>
        <xdr:cNvCxnSpPr/>
      </xdr:nvCxnSpPr>
      <xdr:spPr>
        <a:xfrm flipV="1">
          <a:off x="14401800" y="65828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9" name="フローチャート: 判断 37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80" name="テキスト ボックス 379"/>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8890</xdr:rowOff>
    </xdr:to>
    <xdr:cxnSp macro="">
      <xdr:nvCxnSpPr>
        <xdr:cNvPr id="381" name="直線コネクタ 380"/>
        <xdr:cNvCxnSpPr/>
      </xdr:nvCxnSpPr>
      <xdr:spPr>
        <a:xfrm flipV="1">
          <a:off x="13512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2" name="フローチャート: 判断 381"/>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3" name="テキスト ボックス 382"/>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4" name="フローチャート: 判断 383"/>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85" name="テキスト ボックス 384"/>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83820</xdr:rowOff>
    </xdr:from>
    <xdr:to>
      <xdr:col>81</xdr:col>
      <xdr:colOff>95250</xdr:colOff>
      <xdr:row>38</xdr:row>
      <xdr:rowOff>13970</xdr:rowOff>
    </xdr:to>
    <xdr:sp macro="" textlink="">
      <xdr:nvSpPr>
        <xdr:cNvPr id="391" name="楕円 390"/>
        <xdr:cNvSpPr/>
      </xdr:nvSpPr>
      <xdr:spPr>
        <a:xfrm>
          <a:off x="16967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100347</xdr:rowOff>
    </xdr:from>
    <xdr:ext cx="762000" cy="259045"/>
    <xdr:sp macro="" textlink="">
      <xdr:nvSpPr>
        <xdr:cNvPr id="392" name="公債費負担の状況該当値テキスト"/>
        <xdr:cNvSpPr txBox="1"/>
      </xdr:nvSpPr>
      <xdr:spPr>
        <a:xfrm>
          <a:off x="17106900" y="6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393" name="楕円 392"/>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394" name="テキスト ボックス 393"/>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395" name="楕円 394"/>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396" name="テキスト ボックス 395"/>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397" name="楕円 396"/>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398" name="テキスト ボックス 397"/>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399" name="楕円 398"/>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0" name="テキスト ボックス 399"/>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過去からの地方債発行の抑制等により、将来負担額が充当可能財源等を大きく下回っているため、将来負担比率の数値はマイナスとなっている。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今後の財政運営においても、将来世代に応分の負担を考慮しつつ、財政の健全化に努める。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7" name="直線コネクタ 41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8" name="テキスト ボックス 41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9" name="直線コネクタ 41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0" name="テキスト ボックス 41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1" name="直線コネクタ 42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2" name="テキスト ボックス 42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3" name="直線コネクタ 42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4" name="テキスト ボックス 42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5" name="直線コネクタ 42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6" name="テキスト ボックス 42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7" name="直線コネクタ 42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8" name="テキスト ボックス 42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31" name="直線コネクタ 430"/>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2" name="将来負担の状況最小値テキスト"/>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3" name="直線コネクタ 432"/>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5" name="直線コネクタ 43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7" name="フローチャート: 判断 43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8" name="フローチャート: 判断 43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9" name="テキスト ボックス 43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0" name="フローチャート: 判断 43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1" name="テキスト ボックス 44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2" name="フローチャート: 判断 44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3" name="テキスト ボックス 44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4" name="フローチャート: 判断 44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5" name="テキスト ボックス 44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4,764
4,413
22.42
6,231,292
5,661,629
299,191
4,401,645
161,425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類似団体と比較して低い数値で推移しているが、これは一般廃棄物処理業務や消防業務等を一部事務組合で行っているためである。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これらの一部事務組合の人件費分に充てる負担金を加味した場合は、類似団体の平均値も上回るため、今後はさらなる人件費の削減に努める。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5080</xdr:rowOff>
    </xdr:from>
    <xdr:to>
      <xdr:col>24</xdr:col>
      <xdr:colOff>25400</xdr:colOff>
      <xdr:row>35</xdr:row>
      <xdr:rowOff>20320</xdr:rowOff>
    </xdr:to>
    <xdr:cxnSp macro="">
      <xdr:nvCxnSpPr>
        <xdr:cNvPr id="66" name="直線コネクタ 65"/>
        <xdr:cNvCxnSpPr/>
      </xdr:nvCxnSpPr>
      <xdr:spPr>
        <a:xfrm>
          <a:off x="3987800" y="60058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7" name="人件費平均値テキスト"/>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xdr:rowOff>
    </xdr:from>
    <xdr:to>
      <xdr:col>19</xdr:col>
      <xdr:colOff>187325</xdr:colOff>
      <xdr:row>35</xdr:row>
      <xdr:rowOff>73660</xdr:rowOff>
    </xdr:to>
    <xdr:cxnSp macro="">
      <xdr:nvCxnSpPr>
        <xdr:cNvPr id="69" name="直線コネクタ 68"/>
        <xdr:cNvCxnSpPr/>
      </xdr:nvCxnSpPr>
      <xdr:spPr>
        <a:xfrm flipV="1">
          <a:off x="3098800" y="6005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71" name="テキスト ボックス 70"/>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73660</xdr:rowOff>
    </xdr:to>
    <xdr:cxnSp macro="">
      <xdr:nvCxnSpPr>
        <xdr:cNvPr id="72" name="直線コネクタ 71"/>
        <xdr:cNvCxnSpPr/>
      </xdr:nvCxnSpPr>
      <xdr:spPr>
        <a:xfrm>
          <a:off x="2209800" y="5994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25417</xdr:rowOff>
    </xdr:from>
    <xdr:ext cx="762000" cy="259045"/>
    <xdr:sp macro="" textlink="">
      <xdr:nvSpPr>
        <xdr:cNvPr id="74" name="テキスト ボックス 73"/>
        <xdr:cNvSpPr txBox="1"/>
      </xdr:nvSpPr>
      <xdr:spPr>
        <a:xfrm>
          <a:off x="2717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1270</xdr:rowOff>
    </xdr:to>
    <xdr:cxnSp macro="">
      <xdr:nvCxnSpPr>
        <xdr:cNvPr id="75" name="直線コネクタ 74"/>
        <xdr:cNvCxnSpPr/>
      </xdr:nvCxnSpPr>
      <xdr:spPr>
        <a:xfrm flipV="1">
          <a:off x="1320800" y="599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7" name="テキスト ボックス 76"/>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140970</xdr:rowOff>
    </xdr:from>
    <xdr:to>
      <xdr:col>24</xdr:col>
      <xdr:colOff>76200</xdr:colOff>
      <xdr:row>35</xdr:row>
      <xdr:rowOff>71120</xdr:rowOff>
    </xdr:to>
    <xdr:sp macro="" textlink="">
      <xdr:nvSpPr>
        <xdr:cNvPr id="85" name="楕円 84"/>
        <xdr:cNvSpPr/>
      </xdr:nvSpPr>
      <xdr:spPr>
        <a:xfrm>
          <a:off x="47752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157497</xdr:rowOff>
    </xdr:from>
    <xdr:ext cx="762000" cy="259045"/>
    <xdr:sp macro="" textlink="">
      <xdr:nvSpPr>
        <xdr:cNvPr id="86" name="人件費該当値テキスト"/>
        <xdr:cNvSpPr txBox="1"/>
      </xdr:nvSpPr>
      <xdr:spPr>
        <a:xfrm>
          <a:off x="49149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125730</xdr:rowOff>
    </xdr:from>
    <xdr:to>
      <xdr:col>20</xdr:col>
      <xdr:colOff>38100</xdr:colOff>
      <xdr:row>35</xdr:row>
      <xdr:rowOff>55880</xdr:rowOff>
    </xdr:to>
    <xdr:sp macro="" textlink="">
      <xdr:nvSpPr>
        <xdr:cNvPr id="87" name="楕円 86"/>
        <xdr:cNvSpPr/>
      </xdr:nvSpPr>
      <xdr:spPr>
        <a:xfrm>
          <a:off x="3937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66057</xdr:rowOff>
    </xdr:from>
    <xdr:ext cx="736600" cy="259045"/>
    <xdr:sp macro="" textlink="">
      <xdr:nvSpPr>
        <xdr:cNvPr id="88" name="テキスト ボックス 87"/>
        <xdr:cNvSpPr txBox="1"/>
      </xdr:nvSpPr>
      <xdr:spPr>
        <a:xfrm>
          <a:off x="3606800" y="572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22860</xdr:rowOff>
    </xdr:from>
    <xdr:to>
      <xdr:col>15</xdr:col>
      <xdr:colOff>149225</xdr:colOff>
      <xdr:row>35</xdr:row>
      <xdr:rowOff>124460</xdr:rowOff>
    </xdr:to>
    <xdr:sp macro="" textlink="">
      <xdr:nvSpPr>
        <xdr:cNvPr id="89" name="楕円 88"/>
        <xdr:cNvSpPr/>
      </xdr:nvSpPr>
      <xdr:spPr>
        <a:xfrm>
          <a:off x="3048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134637</xdr:rowOff>
    </xdr:from>
    <xdr:ext cx="762000" cy="259045"/>
    <xdr:sp macro="" textlink="">
      <xdr:nvSpPr>
        <xdr:cNvPr id="90" name="テキスト ボックス 89"/>
        <xdr:cNvSpPr txBox="1"/>
      </xdr:nvSpPr>
      <xdr:spPr>
        <a:xfrm>
          <a:off x="2717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が類似団体と比較して高い数値で推移しているのは、委託料によるところが大きい。これまで直営で行ったきた業務を外部委託したり、施設の維持管理にかかる業務委託が増加していることが委託料を押し上げている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今後は、ファシリティマネジメントの考え方を導入し、すべての施設を統括的に管理し、維持管理費を計画的に予算計上することで、コスト削減と利用者の安全確保を両立していく。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115570</xdr:rowOff>
    </xdr:to>
    <xdr:cxnSp macro="">
      <xdr:nvCxnSpPr>
        <xdr:cNvPr id="126" name="直線コネクタ 125"/>
        <xdr:cNvCxnSpPr/>
      </xdr:nvCxnSpPr>
      <xdr:spPr>
        <a:xfrm>
          <a:off x="15671800" y="303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7"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81280</xdr:rowOff>
    </xdr:from>
    <xdr:to>
      <xdr:col>78</xdr:col>
      <xdr:colOff>69850</xdr:colOff>
      <xdr:row>17</xdr:row>
      <xdr:rowOff>115570</xdr:rowOff>
    </xdr:to>
    <xdr:cxnSp macro="">
      <xdr:nvCxnSpPr>
        <xdr:cNvPr id="129" name="直線コネクタ 128"/>
        <xdr:cNvCxnSpPr/>
      </xdr:nvCxnSpPr>
      <xdr:spPr>
        <a:xfrm>
          <a:off x="14782800" y="2995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31" name="テキスト ボックス 130"/>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35560</xdr:rowOff>
    </xdr:from>
    <xdr:to>
      <xdr:col>73</xdr:col>
      <xdr:colOff>180975</xdr:colOff>
      <xdr:row>17</xdr:row>
      <xdr:rowOff>81280</xdr:rowOff>
    </xdr:to>
    <xdr:cxnSp macro="">
      <xdr:nvCxnSpPr>
        <xdr:cNvPr id="132" name="直線コネクタ 131"/>
        <xdr:cNvCxnSpPr/>
      </xdr:nvCxnSpPr>
      <xdr:spPr>
        <a:xfrm>
          <a:off x="13893800" y="2950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xdr:rowOff>
    </xdr:from>
    <xdr:to>
      <xdr:col>69</xdr:col>
      <xdr:colOff>92075</xdr:colOff>
      <xdr:row>17</xdr:row>
      <xdr:rowOff>35560</xdr:rowOff>
    </xdr:to>
    <xdr:cxnSp macro="">
      <xdr:nvCxnSpPr>
        <xdr:cNvPr id="135" name="直線コネクタ 134"/>
        <xdr:cNvCxnSpPr/>
      </xdr:nvCxnSpPr>
      <xdr:spPr>
        <a:xfrm>
          <a:off x="13004800" y="2919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31767</xdr:rowOff>
    </xdr:from>
    <xdr:ext cx="762000" cy="259045"/>
    <xdr:sp macro="" textlink="">
      <xdr:nvSpPr>
        <xdr:cNvPr id="137" name="テキスト ボックス 136"/>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8" name="フローチャート: 判断 137"/>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9" name="テキスト ボックス 138"/>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5" name="楕円 144"/>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6"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7" name="楕円 146"/>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8" name="テキスト ボックス 147"/>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30480</xdr:rowOff>
    </xdr:from>
    <xdr:to>
      <xdr:col>74</xdr:col>
      <xdr:colOff>31750</xdr:colOff>
      <xdr:row>17</xdr:row>
      <xdr:rowOff>132080</xdr:rowOff>
    </xdr:to>
    <xdr:sp macro="" textlink="">
      <xdr:nvSpPr>
        <xdr:cNvPr id="149" name="楕円 148"/>
        <xdr:cNvSpPr/>
      </xdr:nvSpPr>
      <xdr:spPr>
        <a:xfrm>
          <a:off x="14732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116857</xdr:rowOff>
    </xdr:from>
    <xdr:ext cx="762000" cy="259045"/>
    <xdr:sp macro="" textlink="">
      <xdr:nvSpPr>
        <xdr:cNvPr id="150" name="テキスト ボックス 149"/>
        <xdr:cNvSpPr txBox="1"/>
      </xdr:nvSpPr>
      <xdr:spPr>
        <a:xfrm>
          <a:off x="14401800" y="303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156210</xdr:rowOff>
    </xdr:from>
    <xdr:to>
      <xdr:col>69</xdr:col>
      <xdr:colOff>142875</xdr:colOff>
      <xdr:row>17</xdr:row>
      <xdr:rowOff>86360</xdr:rowOff>
    </xdr:to>
    <xdr:sp macro="" textlink="">
      <xdr:nvSpPr>
        <xdr:cNvPr id="151" name="楕円 150"/>
        <xdr:cNvSpPr/>
      </xdr:nvSpPr>
      <xdr:spPr>
        <a:xfrm>
          <a:off x="13843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71137</xdr:rowOff>
    </xdr:from>
    <xdr:ext cx="762000" cy="259045"/>
    <xdr:sp macro="" textlink="">
      <xdr:nvSpPr>
        <xdr:cNvPr id="152" name="テキスト ボックス 151"/>
        <xdr:cNvSpPr txBox="1"/>
      </xdr:nvSpPr>
      <xdr:spPr>
        <a:xfrm>
          <a:off x="13512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125730</xdr:rowOff>
    </xdr:from>
    <xdr:to>
      <xdr:col>65</xdr:col>
      <xdr:colOff>53975</xdr:colOff>
      <xdr:row>17</xdr:row>
      <xdr:rowOff>55880</xdr:rowOff>
    </xdr:to>
    <xdr:sp macro="" textlink="">
      <xdr:nvSpPr>
        <xdr:cNvPr id="153" name="楕円 152"/>
        <xdr:cNvSpPr/>
      </xdr:nvSpPr>
      <xdr:spPr>
        <a:xfrm>
          <a:off x="12954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40657</xdr:rowOff>
    </xdr:from>
    <xdr:ext cx="762000" cy="259045"/>
    <xdr:sp macro="" textlink="">
      <xdr:nvSpPr>
        <xdr:cNvPr id="154" name="テキスト ボックス 153"/>
        <xdr:cNvSpPr txBox="1"/>
      </xdr:nvSpPr>
      <xdr:spPr>
        <a:xfrm>
          <a:off x="12623800" y="295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扶助費そのものは、昨年度から増えているが、扶助費に係る経常収支比率は、昨年度から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ポイント減少した。認定こども園移行により、特定財源である施設型給付費が増え、経常経費充当一般財源等の比率が減少したためである。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今後も扶助を必要とする住民には十分な配慮をしつつ、必要な者に必要な援助が行きわたるように努める。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135165</xdr:rowOff>
    </xdr:to>
    <xdr:cxnSp macro="">
      <xdr:nvCxnSpPr>
        <xdr:cNvPr id="188" name="直線コネクタ 187"/>
        <xdr:cNvCxnSpPr/>
      </xdr:nvCxnSpPr>
      <xdr:spPr>
        <a:xfrm flipV="1">
          <a:off x="3987800" y="9532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135165</xdr:rowOff>
    </xdr:to>
    <xdr:cxnSp macro="">
      <xdr:nvCxnSpPr>
        <xdr:cNvPr id="191" name="直線コネクタ 190"/>
        <xdr:cNvCxnSpPr/>
      </xdr:nvCxnSpPr>
      <xdr:spPr>
        <a:xfrm>
          <a:off x="3098800" y="93526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4" name="直線コネクタ 193"/>
        <xdr:cNvCxnSpPr/>
      </xdr:nvCxnSpPr>
      <xdr:spPr>
        <a:xfrm>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61685</xdr:rowOff>
    </xdr:to>
    <xdr:cxnSp macro="">
      <xdr:nvCxnSpPr>
        <xdr:cNvPr id="197" name="直線コネクタ 196"/>
        <xdr:cNvCxnSpPr/>
      </xdr:nvCxnSpPr>
      <xdr:spPr>
        <a:xfrm>
          <a:off x="1320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9" name="テキスト ボックス 198"/>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1" name="テキスト ボックス 200"/>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7" name="楕円 206"/>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8" name="扶助費該当値テキスト"/>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09" name="楕円 208"/>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210" name="テキスト ボックス 209"/>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5" name="楕円 214"/>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6" name="テキスト ボックス 215"/>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ここでの経常経費は、主に他会計への繰出金によるものである。前年に比べ経常的な繰出金の増減はあまりないが、分母である経常一般財源等が増えたため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ポイント下がった。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104140</xdr:rowOff>
    </xdr:from>
    <xdr:to>
      <xdr:col>82</xdr:col>
      <xdr:colOff>107950</xdr:colOff>
      <xdr:row>55</xdr:row>
      <xdr:rowOff>121285</xdr:rowOff>
    </xdr:to>
    <xdr:cxnSp macro="">
      <xdr:nvCxnSpPr>
        <xdr:cNvPr id="244" name="直線コネクタ 243"/>
        <xdr:cNvCxnSpPr/>
      </xdr:nvCxnSpPr>
      <xdr:spPr>
        <a:xfrm flipV="1">
          <a:off x="15671800" y="95338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156862</xdr:rowOff>
    </xdr:from>
    <xdr:ext cx="762000" cy="259045"/>
    <xdr:sp macro="" textlink="">
      <xdr:nvSpPr>
        <xdr:cNvPr id="245" name="その他平均値テキスト"/>
        <xdr:cNvSpPr txBox="1"/>
      </xdr:nvSpPr>
      <xdr:spPr>
        <a:xfrm>
          <a:off x="16598900" y="9929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86995</xdr:rowOff>
    </xdr:from>
    <xdr:to>
      <xdr:col>78</xdr:col>
      <xdr:colOff>69850</xdr:colOff>
      <xdr:row>55</xdr:row>
      <xdr:rowOff>121285</xdr:rowOff>
    </xdr:to>
    <xdr:cxnSp macro="">
      <xdr:nvCxnSpPr>
        <xdr:cNvPr id="247" name="直線コネクタ 246"/>
        <xdr:cNvCxnSpPr/>
      </xdr:nvCxnSpPr>
      <xdr:spPr>
        <a:xfrm>
          <a:off x="14782800" y="9516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122572</xdr:rowOff>
    </xdr:from>
    <xdr:ext cx="736600" cy="259045"/>
    <xdr:sp macro="" textlink="">
      <xdr:nvSpPr>
        <xdr:cNvPr id="249" name="テキスト ボックス 248"/>
        <xdr:cNvSpPr txBox="1"/>
      </xdr:nvSpPr>
      <xdr:spPr>
        <a:xfrm>
          <a:off x="15290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81280</xdr:rowOff>
    </xdr:from>
    <xdr:to>
      <xdr:col>73</xdr:col>
      <xdr:colOff>180975</xdr:colOff>
      <xdr:row>55</xdr:row>
      <xdr:rowOff>86995</xdr:rowOff>
    </xdr:to>
    <xdr:cxnSp macro="">
      <xdr:nvCxnSpPr>
        <xdr:cNvPr id="250" name="直線コネクタ 249"/>
        <xdr:cNvCxnSpPr/>
      </xdr:nvCxnSpPr>
      <xdr:spPr>
        <a:xfrm>
          <a:off x="13893800" y="9511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81280</xdr:rowOff>
    </xdr:to>
    <xdr:cxnSp macro="">
      <xdr:nvCxnSpPr>
        <xdr:cNvPr id="253" name="直線コネクタ 252"/>
        <xdr:cNvCxnSpPr/>
      </xdr:nvCxnSpPr>
      <xdr:spPr>
        <a:xfrm>
          <a:off x="13004800" y="9476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55" name="テキスト ボックス 254"/>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6" name="フローチャート: 判断 255"/>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7" name="テキスト ボックス 256"/>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53340</xdr:rowOff>
    </xdr:from>
    <xdr:to>
      <xdr:col>82</xdr:col>
      <xdr:colOff>158750</xdr:colOff>
      <xdr:row>55</xdr:row>
      <xdr:rowOff>154940</xdr:rowOff>
    </xdr:to>
    <xdr:sp macro="" textlink="">
      <xdr:nvSpPr>
        <xdr:cNvPr id="263" name="楕円 262"/>
        <xdr:cNvSpPr/>
      </xdr:nvSpPr>
      <xdr:spPr>
        <a:xfrm>
          <a:off x="164592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69867</xdr:rowOff>
    </xdr:from>
    <xdr:ext cx="762000" cy="259045"/>
    <xdr:sp macro="" textlink="">
      <xdr:nvSpPr>
        <xdr:cNvPr id="264" name="その他該当値テキスト"/>
        <xdr:cNvSpPr txBox="1"/>
      </xdr:nvSpPr>
      <xdr:spPr>
        <a:xfrm>
          <a:off x="16598900" y="932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70485</xdr:rowOff>
    </xdr:from>
    <xdr:to>
      <xdr:col>78</xdr:col>
      <xdr:colOff>120650</xdr:colOff>
      <xdr:row>56</xdr:row>
      <xdr:rowOff>635</xdr:rowOff>
    </xdr:to>
    <xdr:sp macro="" textlink="">
      <xdr:nvSpPr>
        <xdr:cNvPr id="265" name="楕円 264"/>
        <xdr:cNvSpPr/>
      </xdr:nvSpPr>
      <xdr:spPr>
        <a:xfrm>
          <a:off x="15621000" y="95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10812</xdr:rowOff>
    </xdr:from>
    <xdr:ext cx="736600" cy="259045"/>
    <xdr:sp macro="" textlink="">
      <xdr:nvSpPr>
        <xdr:cNvPr id="266" name="テキスト ボックス 265"/>
        <xdr:cNvSpPr txBox="1"/>
      </xdr:nvSpPr>
      <xdr:spPr>
        <a:xfrm>
          <a:off x="15290800" y="926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36195</xdr:rowOff>
    </xdr:from>
    <xdr:to>
      <xdr:col>74</xdr:col>
      <xdr:colOff>31750</xdr:colOff>
      <xdr:row>55</xdr:row>
      <xdr:rowOff>137795</xdr:rowOff>
    </xdr:to>
    <xdr:sp macro="" textlink="">
      <xdr:nvSpPr>
        <xdr:cNvPr id="267" name="楕円 266"/>
        <xdr:cNvSpPr/>
      </xdr:nvSpPr>
      <xdr:spPr>
        <a:xfrm>
          <a:off x="14732000" y="94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147972</xdr:rowOff>
    </xdr:from>
    <xdr:ext cx="762000" cy="259045"/>
    <xdr:sp macro="" textlink="">
      <xdr:nvSpPr>
        <xdr:cNvPr id="268" name="テキスト ボックス 267"/>
        <xdr:cNvSpPr txBox="1"/>
      </xdr:nvSpPr>
      <xdr:spPr>
        <a:xfrm>
          <a:off x="14401800" y="923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30480</xdr:rowOff>
    </xdr:from>
    <xdr:to>
      <xdr:col>69</xdr:col>
      <xdr:colOff>142875</xdr:colOff>
      <xdr:row>55</xdr:row>
      <xdr:rowOff>132080</xdr:rowOff>
    </xdr:to>
    <xdr:sp macro="" textlink="">
      <xdr:nvSpPr>
        <xdr:cNvPr id="269" name="楕円 268"/>
        <xdr:cNvSpPr/>
      </xdr:nvSpPr>
      <xdr:spPr>
        <a:xfrm>
          <a:off x="138430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142257</xdr:rowOff>
    </xdr:from>
    <xdr:ext cx="762000" cy="259045"/>
    <xdr:sp macro="" textlink="">
      <xdr:nvSpPr>
        <xdr:cNvPr id="270" name="テキスト ボックス 269"/>
        <xdr:cNvSpPr txBox="1"/>
      </xdr:nvSpPr>
      <xdr:spPr>
        <a:xfrm>
          <a:off x="13512800" y="922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1" name="楕円 270"/>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2" name="テキスト ボックス 271"/>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事業や消防業務等を一部事務組合が行っているため、類似団体の平均値を上回る数値となっている。一部事務組合負担金の人口１人当たり決算額を抑制していくことが、今後の行政課題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また、各団体への補助金の見直しを進め、補助費の総額を圧縮するよう努める。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5842</xdr:rowOff>
    </xdr:from>
    <xdr:to>
      <xdr:col>82</xdr:col>
      <xdr:colOff>107950</xdr:colOff>
      <xdr:row>41</xdr:row>
      <xdr:rowOff>51562</xdr:rowOff>
    </xdr:to>
    <xdr:cxnSp macro="">
      <xdr:nvCxnSpPr>
        <xdr:cNvPr id="303" name="直線コネクタ 302"/>
        <xdr:cNvCxnSpPr/>
      </xdr:nvCxnSpPr>
      <xdr:spPr>
        <a:xfrm flipV="1">
          <a:off x="15671800" y="70352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4"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51562</xdr:rowOff>
    </xdr:from>
    <xdr:to>
      <xdr:col>78</xdr:col>
      <xdr:colOff>69850</xdr:colOff>
      <xdr:row>41</xdr:row>
      <xdr:rowOff>88138</xdr:rowOff>
    </xdr:to>
    <xdr:cxnSp macro="">
      <xdr:nvCxnSpPr>
        <xdr:cNvPr id="306" name="直線コネクタ 305"/>
        <xdr:cNvCxnSpPr/>
      </xdr:nvCxnSpPr>
      <xdr:spPr>
        <a:xfrm flipV="1">
          <a:off x="14782800" y="7081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8" name="テキスト ボックス 307"/>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14986</xdr:rowOff>
    </xdr:from>
    <xdr:to>
      <xdr:col>73</xdr:col>
      <xdr:colOff>180975</xdr:colOff>
      <xdr:row>41</xdr:row>
      <xdr:rowOff>88138</xdr:rowOff>
    </xdr:to>
    <xdr:cxnSp macro="">
      <xdr:nvCxnSpPr>
        <xdr:cNvPr id="309" name="直線コネクタ 308"/>
        <xdr:cNvCxnSpPr/>
      </xdr:nvCxnSpPr>
      <xdr:spPr>
        <a:xfrm>
          <a:off x="13893800" y="7044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14986</xdr:rowOff>
    </xdr:from>
    <xdr:to>
      <xdr:col>69</xdr:col>
      <xdr:colOff>92075</xdr:colOff>
      <xdr:row>41</xdr:row>
      <xdr:rowOff>60706</xdr:rowOff>
    </xdr:to>
    <xdr:cxnSp macro="">
      <xdr:nvCxnSpPr>
        <xdr:cNvPr id="312" name="直線コネクタ 311"/>
        <xdr:cNvCxnSpPr/>
      </xdr:nvCxnSpPr>
      <xdr:spPr>
        <a:xfrm flipV="1">
          <a:off x="13004800" y="7044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15" name="フローチャート: 判断 314"/>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16" name="テキスト ボックス 315"/>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126492</xdr:rowOff>
    </xdr:from>
    <xdr:to>
      <xdr:col>82</xdr:col>
      <xdr:colOff>158750</xdr:colOff>
      <xdr:row>41</xdr:row>
      <xdr:rowOff>56642</xdr:rowOff>
    </xdr:to>
    <xdr:sp macro="" textlink="">
      <xdr:nvSpPr>
        <xdr:cNvPr id="322" name="楕円 321"/>
        <xdr:cNvSpPr/>
      </xdr:nvSpPr>
      <xdr:spPr>
        <a:xfrm>
          <a:off x="164592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35069</xdr:rowOff>
    </xdr:from>
    <xdr:ext cx="762000" cy="259045"/>
    <xdr:sp macro="" textlink="">
      <xdr:nvSpPr>
        <xdr:cNvPr id="323" name="補助費等該当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762</xdr:rowOff>
    </xdr:from>
    <xdr:to>
      <xdr:col>78</xdr:col>
      <xdr:colOff>120650</xdr:colOff>
      <xdr:row>41</xdr:row>
      <xdr:rowOff>102362</xdr:rowOff>
    </xdr:to>
    <xdr:sp macro="" textlink="">
      <xdr:nvSpPr>
        <xdr:cNvPr id="324" name="楕円 323"/>
        <xdr:cNvSpPr/>
      </xdr:nvSpPr>
      <xdr:spPr>
        <a:xfrm>
          <a:off x="15621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87139</xdr:rowOff>
    </xdr:from>
    <xdr:ext cx="736600" cy="259045"/>
    <xdr:sp macro="" textlink="">
      <xdr:nvSpPr>
        <xdr:cNvPr id="325" name="テキスト ボックス 324"/>
        <xdr:cNvSpPr txBox="1"/>
      </xdr:nvSpPr>
      <xdr:spPr>
        <a:xfrm>
          <a:off x="15290800" y="711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37338</xdr:rowOff>
    </xdr:from>
    <xdr:to>
      <xdr:col>74</xdr:col>
      <xdr:colOff>31750</xdr:colOff>
      <xdr:row>41</xdr:row>
      <xdr:rowOff>138938</xdr:rowOff>
    </xdr:to>
    <xdr:sp macro="" textlink="">
      <xdr:nvSpPr>
        <xdr:cNvPr id="326" name="楕円 325"/>
        <xdr:cNvSpPr/>
      </xdr:nvSpPr>
      <xdr:spPr>
        <a:xfrm>
          <a:off x="147320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123715</xdr:rowOff>
    </xdr:from>
    <xdr:ext cx="762000" cy="259045"/>
    <xdr:sp macro="" textlink="">
      <xdr:nvSpPr>
        <xdr:cNvPr id="327" name="テキスト ボックス 326"/>
        <xdr:cNvSpPr txBox="1"/>
      </xdr:nvSpPr>
      <xdr:spPr>
        <a:xfrm>
          <a:off x="14401800" y="715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135636</xdr:rowOff>
    </xdr:from>
    <xdr:to>
      <xdr:col>69</xdr:col>
      <xdr:colOff>142875</xdr:colOff>
      <xdr:row>41</xdr:row>
      <xdr:rowOff>65786</xdr:rowOff>
    </xdr:to>
    <xdr:sp macro="" textlink="">
      <xdr:nvSpPr>
        <xdr:cNvPr id="328" name="楕円 327"/>
        <xdr:cNvSpPr/>
      </xdr:nvSpPr>
      <xdr:spPr>
        <a:xfrm>
          <a:off x="13843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50563</xdr:rowOff>
    </xdr:from>
    <xdr:ext cx="762000" cy="259045"/>
    <xdr:sp macro="" textlink="">
      <xdr:nvSpPr>
        <xdr:cNvPr id="329" name="テキスト ボックス 328"/>
        <xdr:cNvSpPr txBox="1"/>
      </xdr:nvSpPr>
      <xdr:spPr>
        <a:xfrm>
          <a:off x="13512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9906</xdr:rowOff>
    </xdr:from>
    <xdr:to>
      <xdr:col>65</xdr:col>
      <xdr:colOff>53975</xdr:colOff>
      <xdr:row>41</xdr:row>
      <xdr:rowOff>111506</xdr:rowOff>
    </xdr:to>
    <xdr:sp macro="" textlink="">
      <xdr:nvSpPr>
        <xdr:cNvPr id="330" name="楕円 329"/>
        <xdr:cNvSpPr/>
      </xdr:nvSpPr>
      <xdr:spPr>
        <a:xfrm>
          <a:off x="12954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96283</xdr:rowOff>
    </xdr:from>
    <xdr:ext cx="762000" cy="259045"/>
    <xdr:sp macro="" textlink="">
      <xdr:nvSpPr>
        <xdr:cNvPr id="331" name="テキスト ボックス 330"/>
        <xdr:cNvSpPr txBox="1"/>
      </xdr:nvSpPr>
      <xdr:spPr>
        <a:xfrm>
          <a:off x="12623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過去から地方債発行を抑制してきたことにより、類似団体と比較しても、かなり低い数値で推移している。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また、下水道事業や一部事務組合の繰出金を含めた公債費に準ずる費用の人口１人当たりの歳出決算額についても類似団体を下回っている。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今後は、すこやかセンター整備事業のため、平成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年度に発行した地方債の元金の償還が令和３年度から始まるので増加する見込みである。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これからも、将来世代が負担すべき費用は考慮しつつ、新発債をできる限り抑制し、なるべく将来世代の負担を軽減するように努める。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83566</xdr:rowOff>
    </xdr:from>
    <xdr:to>
      <xdr:col>24</xdr:col>
      <xdr:colOff>25400</xdr:colOff>
      <xdr:row>73</xdr:row>
      <xdr:rowOff>83566</xdr:rowOff>
    </xdr:to>
    <xdr:cxnSp macro="">
      <xdr:nvCxnSpPr>
        <xdr:cNvPr id="361" name="直線コネクタ 360"/>
        <xdr:cNvCxnSpPr/>
      </xdr:nvCxnSpPr>
      <xdr:spPr>
        <a:xfrm>
          <a:off x="3987800" y="12599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83566</xdr:rowOff>
    </xdr:from>
    <xdr:to>
      <xdr:col>19</xdr:col>
      <xdr:colOff>187325</xdr:colOff>
      <xdr:row>73</xdr:row>
      <xdr:rowOff>88138</xdr:rowOff>
    </xdr:to>
    <xdr:cxnSp macro="">
      <xdr:nvCxnSpPr>
        <xdr:cNvPr id="364" name="直線コネクタ 363"/>
        <xdr:cNvCxnSpPr/>
      </xdr:nvCxnSpPr>
      <xdr:spPr>
        <a:xfrm flipV="1">
          <a:off x="3098800" y="125994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88138</xdr:rowOff>
    </xdr:from>
    <xdr:to>
      <xdr:col>15</xdr:col>
      <xdr:colOff>98425</xdr:colOff>
      <xdr:row>73</xdr:row>
      <xdr:rowOff>133858</xdr:rowOff>
    </xdr:to>
    <xdr:cxnSp macro="">
      <xdr:nvCxnSpPr>
        <xdr:cNvPr id="367" name="直線コネクタ 366"/>
        <xdr:cNvCxnSpPr/>
      </xdr:nvCxnSpPr>
      <xdr:spPr>
        <a:xfrm flipV="1">
          <a:off x="2209800" y="12603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133858</xdr:rowOff>
    </xdr:from>
    <xdr:to>
      <xdr:col>11</xdr:col>
      <xdr:colOff>9525</xdr:colOff>
      <xdr:row>74</xdr:row>
      <xdr:rowOff>30988</xdr:rowOff>
    </xdr:to>
    <xdr:cxnSp macro="">
      <xdr:nvCxnSpPr>
        <xdr:cNvPr id="370" name="直線コネクタ 369"/>
        <xdr:cNvCxnSpPr/>
      </xdr:nvCxnSpPr>
      <xdr:spPr>
        <a:xfrm flipV="1">
          <a:off x="1320800" y="126497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72" name="テキスト ボックス 371"/>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3" name="フローチャート: 判断 372"/>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4" name="テキスト ボックス 373"/>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32766</xdr:rowOff>
    </xdr:from>
    <xdr:to>
      <xdr:col>24</xdr:col>
      <xdr:colOff>76200</xdr:colOff>
      <xdr:row>73</xdr:row>
      <xdr:rowOff>134366</xdr:rowOff>
    </xdr:to>
    <xdr:sp macro="" textlink="">
      <xdr:nvSpPr>
        <xdr:cNvPr id="380" name="楕円 379"/>
        <xdr:cNvSpPr/>
      </xdr:nvSpPr>
      <xdr:spPr>
        <a:xfrm>
          <a:off x="47752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112793</xdr:rowOff>
    </xdr:from>
    <xdr:ext cx="762000" cy="259045"/>
    <xdr:sp macro="" textlink="">
      <xdr:nvSpPr>
        <xdr:cNvPr id="381" name="公債費該当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32766</xdr:rowOff>
    </xdr:from>
    <xdr:to>
      <xdr:col>20</xdr:col>
      <xdr:colOff>38100</xdr:colOff>
      <xdr:row>73</xdr:row>
      <xdr:rowOff>134366</xdr:rowOff>
    </xdr:to>
    <xdr:sp macro="" textlink="">
      <xdr:nvSpPr>
        <xdr:cNvPr id="382" name="楕円 381"/>
        <xdr:cNvSpPr/>
      </xdr:nvSpPr>
      <xdr:spPr>
        <a:xfrm>
          <a:off x="3937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144543</xdr:rowOff>
    </xdr:from>
    <xdr:ext cx="736600" cy="259045"/>
    <xdr:sp macro="" textlink="">
      <xdr:nvSpPr>
        <xdr:cNvPr id="383" name="テキスト ボックス 382"/>
        <xdr:cNvSpPr txBox="1"/>
      </xdr:nvSpPr>
      <xdr:spPr>
        <a:xfrm>
          <a:off x="3606800" y="1231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37338</xdr:rowOff>
    </xdr:from>
    <xdr:to>
      <xdr:col>15</xdr:col>
      <xdr:colOff>149225</xdr:colOff>
      <xdr:row>73</xdr:row>
      <xdr:rowOff>138938</xdr:rowOff>
    </xdr:to>
    <xdr:sp macro="" textlink="">
      <xdr:nvSpPr>
        <xdr:cNvPr id="384" name="楕円 383"/>
        <xdr:cNvSpPr/>
      </xdr:nvSpPr>
      <xdr:spPr>
        <a:xfrm>
          <a:off x="3048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149115</xdr:rowOff>
    </xdr:from>
    <xdr:ext cx="762000" cy="259045"/>
    <xdr:sp macro="" textlink="">
      <xdr:nvSpPr>
        <xdr:cNvPr id="385" name="テキスト ボックス 384"/>
        <xdr:cNvSpPr txBox="1"/>
      </xdr:nvSpPr>
      <xdr:spPr>
        <a:xfrm>
          <a:off x="2717800" y="123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83058</xdr:rowOff>
    </xdr:from>
    <xdr:to>
      <xdr:col>11</xdr:col>
      <xdr:colOff>60325</xdr:colOff>
      <xdr:row>74</xdr:row>
      <xdr:rowOff>13208</xdr:rowOff>
    </xdr:to>
    <xdr:sp macro="" textlink="">
      <xdr:nvSpPr>
        <xdr:cNvPr id="386" name="楕円 385"/>
        <xdr:cNvSpPr/>
      </xdr:nvSpPr>
      <xdr:spPr>
        <a:xfrm>
          <a:off x="2159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23385</xdr:rowOff>
    </xdr:from>
    <xdr:ext cx="762000" cy="259045"/>
    <xdr:sp macro="" textlink="">
      <xdr:nvSpPr>
        <xdr:cNvPr id="387" name="テキスト ボックス 386"/>
        <xdr:cNvSpPr txBox="1"/>
      </xdr:nvSpPr>
      <xdr:spPr>
        <a:xfrm>
          <a:off x="1828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151638</xdr:rowOff>
    </xdr:from>
    <xdr:to>
      <xdr:col>6</xdr:col>
      <xdr:colOff>171450</xdr:colOff>
      <xdr:row>74</xdr:row>
      <xdr:rowOff>81788</xdr:rowOff>
    </xdr:to>
    <xdr:sp macro="" textlink="">
      <xdr:nvSpPr>
        <xdr:cNvPr id="388" name="楕円 387"/>
        <xdr:cNvSpPr/>
      </xdr:nvSpPr>
      <xdr:spPr>
        <a:xfrm>
          <a:off x="1270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91965</xdr:rowOff>
    </xdr:from>
    <xdr:ext cx="762000" cy="259045"/>
    <xdr:sp macro="" textlink="">
      <xdr:nvSpPr>
        <xdr:cNvPr id="389" name="テキスト ボックス 388"/>
        <xdr:cNvSpPr txBox="1"/>
      </xdr:nvSpPr>
      <xdr:spPr>
        <a:xfrm>
          <a:off x="939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割合が低いため、全体の経常収支比率とほぼ同値となっている。この公債費を除いた状態では、類似団体の平均値と同水準で推移しており、今後の財政運営においても、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12700</xdr:rowOff>
    </xdr:to>
    <xdr:cxnSp macro="">
      <xdr:nvCxnSpPr>
        <xdr:cNvPr id="422" name="直線コネクタ 421"/>
        <xdr:cNvCxnSpPr/>
      </xdr:nvCxnSpPr>
      <xdr:spPr>
        <a:xfrm flipV="1">
          <a:off x="15671800" y="131914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23" name="公債費以外平均値テキスト"/>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12700</xdr:rowOff>
    </xdr:to>
    <xdr:cxnSp macro="">
      <xdr:nvCxnSpPr>
        <xdr:cNvPr id="425" name="直線コネクタ 424"/>
        <xdr:cNvCxnSpPr/>
      </xdr:nvCxnSpPr>
      <xdr:spPr>
        <a:xfrm>
          <a:off x="14782800" y="13191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7" name="テキスト ボックス 426"/>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76</xdr:row>
      <xdr:rowOff>161289</xdr:rowOff>
    </xdr:to>
    <xdr:cxnSp macro="">
      <xdr:nvCxnSpPr>
        <xdr:cNvPr id="428" name="直線コネクタ 427"/>
        <xdr:cNvCxnSpPr/>
      </xdr:nvCxnSpPr>
      <xdr:spPr>
        <a:xfrm>
          <a:off x="13893800" y="1302385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0" name="テキスト ボックス 429"/>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75</xdr:row>
      <xdr:rowOff>165100</xdr:rowOff>
    </xdr:to>
    <xdr:cxnSp macro="">
      <xdr:nvCxnSpPr>
        <xdr:cNvPr id="431" name="直線コネクタ 430"/>
        <xdr:cNvCxnSpPr/>
      </xdr:nvCxnSpPr>
      <xdr:spPr>
        <a:xfrm>
          <a:off x="13004800" y="12997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33" name="テキスト ボックス 432"/>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4" name="フローチャート: 判断 433"/>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135907</xdr:rowOff>
    </xdr:from>
    <xdr:ext cx="762000" cy="259045"/>
    <xdr:sp macro="" textlink="">
      <xdr:nvSpPr>
        <xdr:cNvPr id="435" name="テキスト ボックス 434"/>
        <xdr:cNvSpPr txBox="1"/>
      </xdr:nvSpPr>
      <xdr:spPr>
        <a:xfrm>
          <a:off x="12623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1" name="楕円 440"/>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42"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3" name="楕円 442"/>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44" name="テキスト ボックス 443"/>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110489</xdr:rowOff>
    </xdr:from>
    <xdr:to>
      <xdr:col>74</xdr:col>
      <xdr:colOff>31750</xdr:colOff>
      <xdr:row>77</xdr:row>
      <xdr:rowOff>40639</xdr:rowOff>
    </xdr:to>
    <xdr:sp macro="" textlink="">
      <xdr:nvSpPr>
        <xdr:cNvPr id="445" name="楕円 444"/>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25416</xdr:rowOff>
    </xdr:from>
    <xdr:ext cx="762000" cy="259045"/>
    <xdr:sp macro="" textlink="">
      <xdr:nvSpPr>
        <xdr:cNvPr id="446" name="テキスト ボックス 445"/>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114300</xdr:rowOff>
    </xdr:from>
    <xdr:to>
      <xdr:col>69</xdr:col>
      <xdr:colOff>142875</xdr:colOff>
      <xdr:row>76</xdr:row>
      <xdr:rowOff>44450</xdr:rowOff>
    </xdr:to>
    <xdr:sp macro="" textlink="">
      <xdr:nvSpPr>
        <xdr:cNvPr id="447" name="楕円 446"/>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54627</xdr:rowOff>
    </xdr:from>
    <xdr:ext cx="762000" cy="259045"/>
    <xdr:sp macro="" textlink="">
      <xdr:nvSpPr>
        <xdr:cNvPr id="448" name="テキスト ボックス 447"/>
        <xdr:cNvSpPr txBox="1"/>
      </xdr:nvSpPr>
      <xdr:spPr>
        <a:xfrm>
          <a:off x="13512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9" name="楕円 448"/>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0" name="テキスト ボックス 44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67542</xdr:rowOff>
    </xdr:from>
    <xdr:to>
      <xdr:col>29</xdr:col>
      <xdr:colOff>127000</xdr:colOff>
      <xdr:row>16</xdr:row>
      <xdr:rowOff>79820</xdr:rowOff>
    </xdr:to>
    <xdr:cxnSp macro="">
      <xdr:nvCxnSpPr>
        <xdr:cNvPr id="47" name="直線コネクタ 46"/>
        <xdr:cNvCxnSpPr/>
      </xdr:nvCxnSpPr>
      <xdr:spPr bwMode="auto">
        <a:xfrm>
          <a:off x="5003800" y="2858367"/>
          <a:ext cx="647700" cy="1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121290</xdr:rowOff>
    </xdr:from>
    <xdr:ext cx="762000" cy="259045"/>
    <xdr:sp macro="" textlink="">
      <xdr:nvSpPr>
        <xdr:cNvPr id="48" name="人口1人当たり決算額の推移平均値テキスト130"/>
        <xdr:cNvSpPr txBox="1"/>
      </xdr:nvSpPr>
      <xdr:spPr>
        <a:xfrm>
          <a:off x="5740400" y="2912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39584</xdr:rowOff>
    </xdr:from>
    <xdr:to>
      <xdr:col>26</xdr:col>
      <xdr:colOff>50800</xdr:colOff>
      <xdr:row>16</xdr:row>
      <xdr:rowOff>67542</xdr:rowOff>
    </xdr:to>
    <xdr:cxnSp macro="">
      <xdr:nvCxnSpPr>
        <xdr:cNvPr id="50" name="直線コネクタ 49"/>
        <xdr:cNvCxnSpPr/>
      </xdr:nvCxnSpPr>
      <xdr:spPr bwMode="auto">
        <a:xfrm>
          <a:off x="4305300" y="2830409"/>
          <a:ext cx="698500" cy="2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39584</xdr:rowOff>
    </xdr:from>
    <xdr:to>
      <xdr:col>22</xdr:col>
      <xdr:colOff>114300</xdr:colOff>
      <xdr:row>16</xdr:row>
      <xdr:rowOff>77555</xdr:rowOff>
    </xdr:to>
    <xdr:cxnSp macro="">
      <xdr:nvCxnSpPr>
        <xdr:cNvPr id="53" name="直線コネクタ 52"/>
        <xdr:cNvCxnSpPr/>
      </xdr:nvCxnSpPr>
      <xdr:spPr bwMode="auto">
        <a:xfrm flipV="1">
          <a:off x="3606800" y="2830409"/>
          <a:ext cx="698500" cy="3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77555</xdr:rowOff>
    </xdr:from>
    <xdr:to>
      <xdr:col>18</xdr:col>
      <xdr:colOff>177800</xdr:colOff>
      <xdr:row>16</xdr:row>
      <xdr:rowOff>119084</xdr:rowOff>
    </xdr:to>
    <xdr:cxnSp macro="">
      <xdr:nvCxnSpPr>
        <xdr:cNvPr id="56" name="直線コネクタ 55"/>
        <xdr:cNvCxnSpPr/>
      </xdr:nvCxnSpPr>
      <xdr:spPr bwMode="auto">
        <a:xfrm flipV="1">
          <a:off x="2908300" y="2868380"/>
          <a:ext cx="698500" cy="4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119928</xdr:rowOff>
    </xdr:from>
    <xdr:ext cx="762000" cy="259045"/>
    <xdr:sp macro="" textlink="">
      <xdr:nvSpPr>
        <xdr:cNvPr id="58" name="テキスト ボックス 57"/>
        <xdr:cNvSpPr txBox="1"/>
      </xdr:nvSpPr>
      <xdr:spPr>
        <a:xfrm>
          <a:off x="32258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84138</xdr:rowOff>
    </xdr:from>
    <xdr:to>
      <xdr:col>15</xdr:col>
      <xdr:colOff>101600</xdr:colOff>
      <xdr:row>17</xdr:row>
      <xdr:rowOff>14288</xdr:rowOff>
    </xdr:to>
    <xdr:sp macro="" textlink="">
      <xdr:nvSpPr>
        <xdr:cNvPr id="59" name="フローチャート: 判断 58"/>
        <xdr:cNvSpPr/>
      </xdr:nvSpPr>
      <xdr:spPr bwMode="auto">
        <a:xfrm>
          <a:off x="2857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170515</xdr:rowOff>
    </xdr:from>
    <xdr:ext cx="762000" cy="259045"/>
    <xdr:sp macro="" textlink="">
      <xdr:nvSpPr>
        <xdr:cNvPr id="60" name="テキスト ボックス 59"/>
        <xdr:cNvSpPr txBox="1"/>
      </xdr:nvSpPr>
      <xdr:spPr>
        <a:xfrm>
          <a:off x="2527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29020</xdr:rowOff>
    </xdr:from>
    <xdr:to>
      <xdr:col>29</xdr:col>
      <xdr:colOff>177800</xdr:colOff>
      <xdr:row>16</xdr:row>
      <xdr:rowOff>130620</xdr:rowOff>
    </xdr:to>
    <xdr:sp macro="" textlink="">
      <xdr:nvSpPr>
        <xdr:cNvPr id="66" name="楕円 65"/>
        <xdr:cNvSpPr/>
      </xdr:nvSpPr>
      <xdr:spPr bwMode="auto">
        <a:xfrm>
          <a:off x="5600700" y="281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45547</xdr:rowOff>
    </xdr:from>
    <xdr:ext cx="762000" cy="259045"/>
    <xdr:sp macro="" textlink="">
      <xdr:nvSpPr>
        <xdr:cNvPr id="67" name="人口1人当たり決算額の推移該当値テキスト130"/>
        <xdr:cNvSpPr txBox="1"/>
      </xdr:nvSpPr>
      <xdr:spPr>
        <a:xfrm>
          <a:off x="5740400" y="266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16742</xdr:rowOff>
    </xdr:from>
    <xdr:to>
      <xdr:col>26</xdr:col>
      <xdr:colOff>101600</xdr:colOff>
      <xdr:row>16</xdr:row>
      <xdr:rowOff>118342</xdr:rowOff>
    </xdr:to>
    <xdr:sp macro="" textlink="">
      <xdr:nvSpPr>
        <xdr:cNvPr id="68" name="楕円 67"/>
        <xdr:cNvSpPr/>
      </xdr:nvSpPr>
      <xdr:spPr bwMode="auto">
        <a:xfrm>
          <a:off x="4953000" y="280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128519</xdr:rowOff>
    </xdr:from>
    <xdr:ext cx="736600" cy="259045"/>
    <xdr:sp macro="" textlink="">
      <xdr:nvSpPr>
        <xdr:cNvPr id="69" name="テキスト ボックス 68"/>
        <xdr:cNvSpPr txBox="1"/>
      </xdr:nvSpPr>
      <xdr:spPr>
        <a:xfrm>
          <a:off x="4622800" y="2576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160234</xdr:rowOff>
    </xdr:from>
    <xdr:to>
      <xdr:col>22</xdr:col>
      <xdr:colOff>165100</xdr:colOff>
      <xdr:row>16</xdr:row>
      <xdr:rowOff>90384</xdr:rowOff>
    </xdr:to>
    <xdr:sp macro="" textlink="">
      <xdr:nvSpPr>
        <xdr:cNvPr id="70" name="楕円 69"/>
        <xdr:cNvSpPr/>
      </xdr:nvSpPr>
      <xdr:spPr bwMode="auto">
        <a:xfrm>
          <a:off x="4254500" y="277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100561</xdr:rowOff>
    </xdr:from>
    <xdr:ext cx="762000" cy="259045"/>
    <xdr:sp macro="" textlink="">
      <xdr:nvSpPr>
        <xdr:cNvPr id="71" name="テキスト ボックス 70"/>
        <xdr:cNvSpPr txBox="1"/>
      </xdr:nvSpPr>
      <xdr:spPr>
        <a:xfrm>
          <a:off x="3924300" y="254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26755</xdr:rowOff>
    </xdr:from>
    <xdr:to>
      <xdr:col>19</xdr:col>
      <xdr:colOff>38100</xdr:colOff>
      <xdr:row>16</xdr:row>
      <xdr:rowOff>128355</xdr:rowOff>
    </xdr:to>
    <xdr:sp macro="" textlink="">
      <xdr:nvSpPr>
        <xdr:cNvPr id="72" name="楕円 71"/>
        <xdr:cNvSpPr/>
      </xdr:nvSpPr>
      <xdr:spPr bwMode="auto">
        <a:xfrm>
          <a:off x="3556000" y="2817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138532</xdr:rowOff>
    </xdr:from>
    <xdr:ext cx="762000" cy="259045"/>
    <xdr:sp macro="" textlink="">
      <xdr:nvSpPr>
        <xdr:cNvPr id="73" name="テキスト ボックス 72"/>
        <xdr:cNvSpPr txBox="1"/>
      </xdr:nvSpPr>
      <xdr:spPr>
        <a:xfrm>
          <a:off x="3225800" y="258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68284</xdr:rowOff>
    </xdr:from>
    <xdr:to>
      <xdr:col>15</xdr:col>
      <xdr:colOff>101600</xdr:colOff>
      <xdr:row>16</xdr:row>
      <xdr:rowOff>169884</xdr:rowOff>
    </xdr:to>
    <xdr:sp macro="" textlink="">
      <xdr:nvSpPr>
        <xdr:cNvPr id="74" name="楕円 73"/>
        <xdr:cNvSpPr/>
      </xdr:nvSpPr>
      <xdr:spPr bwMode="auto">
        <a:xfrm>
          <a:off x="2857500" y="285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8611</xdr:rowOff>
    </xdr:from>
    <xdr:ext cx="762000" cy="259045"/>
    <xdr:sp macro="" textlink="">
      <xdr:nvSpPr>
        <xdr:cNvPr id="75" name="テキスト ボックス 74"/>
        <xdr:cNvSpPr txBox="1"/>
      </xdr:nvSpPr>
      <xdr:spPr>
        <a:xfrm>
          <a:off x="2527300" y="262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140129</xdr:rowOff>
    </xdr:from>
    <xdr:to>
      <xdr:col>29</xdr:col>
      <xdr:colOff>127000</xdr:colOff>
      <xdr:row>37</xdr:row>
      <xdr:rowOff>148275</xdr:rowOff>
    </xdr:to>
    <xdr:cxnSp macro="">
      <xdr:nvCxnSpPr>
        <xdr:cNvPr id="108" name="直線コネクタ 107"/>
        <xdr:cNvCxnSpPr/>
      </xdr:nvCxnSpPr>
      <xdr:spPr bwMode="auto">
        <a:xfrm flipV="1">
          <a:off x="5003800" y="7264829"/>
          <a:ext cx="647700" cy="8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137830</xdr:rowOff>
    </xdr:from>
    <xdr:ext cx="762000" cy="259045"/>
    <xdr:sp macro="" textlink="">
      <xdr:nvSpPr>
        <xdr:cNvPr id="109" name="人口1人当たり決算額の推移平均値テキスト445"/>
        <xdr:cNvSpPr txBox="1"/>
      </xdr:nvSpPr>
      <xdr:spPr>
        <a:xfrm>
          <a:off x="5740400" y="67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143871</xdr:rowOff>
    </xdr:from>
    <xdr:to>
      <xdr:col>26</xdr:col>
      <xdr:colOff>50800</xdr:colOff>
      <xdr:row>37</xdr:row>
      <xdr:rowOff>148275</xdr:rowOff>
    </xdr:to>
    <xdr:cxnSp macro="">
      <xdr:nvCxnSpPr>
        <xdr:cNvPr id="111" name="直線コネクタ 110"/>
        <xdr:cNvCxnSpPr/>
      </xdr:nvCxnSpPr>
      <xdr:spPr bwMode="auto">
        <a:xfrm>
          <a:off x="4305300" y="7268571"/>
          <a:ext cx="698500" cy="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57271</xdr:rowOff>
    </xdr:from>
    <xdr:ext cx="736600" cy="259045"/>
    <xdr:sp macro="" textlink="">
      <xdr:nvSpPr>
        <xdr:cNvPr id="113" name="テキスト ボックス 112"/>
        <xdr:cNvSpPr txBox="1"/>
      </xdr:nvSpPr>
      <xdr:spPr>
        <a:xfrm>
          <a:off x="4622800" y="666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53147</xdr:rowOff>
    </xdr:from>
    <xdr:to>
      <xdr:col>22</xdr:col>
      <xdr:colOff>114300</xdr:colOff>
      <xdr:row>37</xdr:row>
      <xdr:rowOff>143871</xdr:rowOff>
    </xdr:to>
    <xdr:cxnSp macro="">
      <xdr:nvCxnSpPr>
        <xdr:cNvPr id="114" name="直線コネクタ 113"/>
        <xdr:cNvCxnSpPr/>
      </xdr:nvCxnSpPr>
      <xdr:spPr bwMode="auto">
        <a:xfrm>
          <a:off x="3606800" y="7177847"/>
          <a:ext cx="698500" cy="9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150896</xdr:rowOff>
    </xdr:from>
    <xdr:to>
      <xdr:col>18</xdr:col>
      <xdr:colOff>177800</xdr:colOff>
      <xdr:row>37</xdr:row>
      <xdr:rowOff>53147</xdr:rowOff>
    </xdr:to>
    <xdr:cxnSp macro="">
      <xdr:nvCxnSpPr>
        <xdr:cNvPr id="117" name="直線コネクタ 116"/>
        <xdr:cNvCxnSpPr/>
      </xdr:nvCxnSpPr>
      <xdr:spPr bwMode="auto">
        <a:xfrm>
          <a:off x="2908300" y="7104146"/>
          <a:ext cx="698500" cy="7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34137</xdr:rowOff>
    </xdr:from>
    <xdr:ext cx="762000" cy="259045"/>
    <xdr:sp macro="" textlink="">
      <xdr:nvSpPr>
        <xdr:cNvPr id="119" name="テキスト ボックス 118"/>
        <xdr:cNvSpPr txBox="1"/>
      </xdr:nvSpPr>
      <xdr:spPr>
        <a:xfrm>
          <a:off x="32258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212948</xdr:rowOff>
    </xdr:from>
    <xdr:to>
      <xdr:col>15</xdr:col>
      <xdr:colOff>101600</xdr:colOff>
      <xdr:row>35</xdr:row>
      <xdr:rowOff>314548</xdr:rowOff>
    </xdr:to>
    <xdr:sp macro="" textlink="">
      <xdr:nvSpPr>
        <xdr:cNvPr id="120" name="フローチャート: 判断 119"/>
        <xdr:cNvSpPr/>
      </xdr:nvSpPr>
      <xdr:spPr bwMode="auto">
        <a:xfrm>
          <a:off x="28575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324725</xdr:rowOff>
    </xdr:from>
    <xdr:ext cx="762000" cy="259045"/>
    <xdr:sp macro="" textlink="">
      <xdr:nvSpPr>
        <xdr:cNvPr id="121" name="テキスト ボックス 120"/>
        <xdr:cNvSpPr txBox="1"/>
      </xdr:nvSpPr>
      <xdr:spPr>
        <a:xfrm>
          <a:off x="25273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89329</xdr:rowOff>
    </xdr:from>
    <xdr:to>
      <xdr:col>29</xdr:col>
      <xdr:colOff>177800</xdr:colOff>
      <xdr:row>37</xdr:row>
      <xdr:rowOff>190929</xdr:rowOff>
    </xdr:to>
    <xdr:sp macro="" textlink="">
      <xdr:nvSpPr>
        <xdr:cNvPr id="127" name="楕円 126"/>
        <xdr:cNvSpPr/>
      </xdr:nvSpPr>
      <xdr:spPr bwMode="auto">
        <a:xfrm>
          <a:off x="5600700" y="7214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169356</xdr:rowOff>
    </xdr:from>
    <xdr:ext cx="762000" cy="259045"/>
    <xdr:sp macro="" textlink="">
      <xdr:nvSpPr>
        <xdr:cNvPr id="128" name="人口1人当たり決算額の推移該当値テキスト445"/>
        <xdr:cNvSpPr txBox="1"/>
      </xdr:nvSpPr>
      <xdr:spPr>
        <a:xfrm>
          <a:off x="5740400" y="712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97475</xdr:rowOff>
    </xdr:from>
    <xdr:to>
      <xdr:col>26</xdr:col>
      <xdr:colOff>101600</xdr:colOff>
      <xdr:row>37</xdr:row>
      <xdr:rowOff>199075</xdr:rowOff>
    </xdr:to>
    <xdr:sp macro="" textlink="">
      <xdr:nvSpPr>
        <xdr:cNvPr id="129" name="楕円 128"/>
        <xdr:cNvSpPr/>
      </xdr:nvSpPr>
      <xdr:spPr bwMode="auto">
        <a:xfrm>
          <a:off x="4953000" y="7222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183852</xdr:rowOff>
    </xdr:from>
    <xdr:ext cx="736600" cy="259045"/>
    <xdr:sp macro="" textlink="">
      <xdr:nvSpPr>
        <xdr:cNvPr id="130" name="テキスト ボックス 129"/>
        <xdr:cNvSpPr txBox="1"/>
      </xdr:nvSpPr>
      <xdr:spPr>
        <a:xfrm>
          <a:off x="4622800" y="730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93071</xdr:rowOff>
    </xdr:from>
    <xdr:to>
      <xdr:col>22</xdr:col>
      <xdr:colOff>165100</xdr:colOff>
      <xdr:row>37</xdr:row>
      <xdr:rowOff>194671</xdr:rowOff>
    </xdr:to>
    <xdr:sp macro="" textlink="">
      <xdr:nvSpPr>
        <xdr:cNvPr id="131" name="楕円 130"/>
        <xdr:cNvSpPr/>
      </xdr:nvSpPr>
      <xdr:spPr bwMode="auto">
        <a:xfrm>
          <a:off x="4254500" y="721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179448</xdr:rowOff>
    </xdr:from>
    <xdr:ext cx="762000" cy="259045"/>
    <xdr:sp macro="" textlink="">
      <xdr:nvSpPr>
        <xdr:cNvPr id="132" name="テキスト ボックス 131"/>
        <xdr:cNvSpPr txBox="1"/>
      </xdr:nvSpPr>
      <xdr:spPr>
        <a:xfrm>
          <a:off x="3924300" y="730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2347</xdr:rowOff>
    </xdr:from>
    <xdr:to>
      <xdr:col>19</xdr:col>
      <xdr:colOff>38100</xdr:colOff>
      <xdr:row>37</xdr:row>
      <xdr:rowOff>103947</xdr:rowOff>
    </xdr:to>
    <xdr:sp macro="" textlink="">
      <xdr:nvSpPr>
        <xdr:cNvPr id="133" name="楕円 132"/>
        <xdr:cNvSpPr/>
      </xdr:nvSpPr>
      <xdr:spPr bwMode="auto">
        <a:xfrm>
          <a:off x="3556000" y="712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88724</xdr:rowOff>
    </xdr:from>
    <xdr:ext cx="762000" cy="259045"/>
    <xdr:sp macro="" textlink="">
      <xdr:nvSpPr>
        <xdr:cNvPr id="134" name="テキスト ボックス 133"/>
        <xdr:cNvSpPr txBox="1"/>
      </xdr:nvSpPr>
      <xdr:spPr>
        <a:xfrm>
          <a:off x="3225800" y="721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100096</xdr:rowOff>
    </xdr:from>
    <xdr:to>
      <xdr:col>15</xdr:col>
      <xdr:colOff>101600</xdr:colOff>
      <xdr:row>37</xdr:row>
      <xdr:rowOff>30246</xdr:rowOff>
    </xdr:to>
    <xdr:sp macro="" textlink="">
      <xdr:nvSpPr>
        <xdr:cNvPr id="135" name="楕円 134"/>
        <xdr:cNvSpPr/>
      </xdr:nvSpPr>
      <xdr:spPr bwMode="auto">
        <a:xfrm>
          <a:off x="2857500" y="7053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15023</xdr:rowOff>
    </xdr:from>
    <xdr:ext cx="762000" cy="259045"/>
    <xdr:sp macro="" textlink="">
      <xdr:nvSpPr>
        <xdr:cNvPr id="136" name="テキスト ボックス 135"/>
        <xdr:cNvSpPr txBox="1"/>
      </xdr:nvSpPr>
      <xdr:spPr>
        <a:xfrm>
          <a:off x="2527300" y="713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4,764
4,413
22.42
6,231,292
5,661,629
299,191
4,401,645
161,425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135771</xdr:rowOff>
    </xdr:from>
    <xdr:to>
      <xdr:col>24</xdr:col>
      <xdr:colOff>63500</xdr:colOff>
      <xdr:row>37</xdr:row>
      <xdr:rowOff>160019</xdr:rowOff>
    </xdr:to>
    <xdr:cxnSp macro="">
      <xdr:nvCxnSpPr>
        <xdr:cNvPr id="63" name="直線コネクタ 62"/>
        <xdr:cNvCxnSpPr/>
      </xdr:nvCxnSpPr>
      <xdr:spPr>
        <a:xfrm flipV="1">
          <a:off x="3797300" y="6479421"/>
          <a:ext cx="8382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99081</xdr:rowOff>
    </xdr:from>
    <xdr:to>
      <xdr:col>19</xdr:col>
      <xdr:colOff>177800</xdr:colOff>
      <xdr:row>37</xdr:row>
      <xdr:rowOff>160019</xdr:rowOff>
    </xdr:to>
    <xdr:cxnSp macro="">
      <xdr:nvCxnSpPr>
        <xdr:cNvPr id="66" name="直線コネクタ 65"/>
        <xdr:cNvCxnSpPr/>
      </xdr:nvCxnSpPr>
      <xdr:spPr>
        <a:xfrm>
          <a:off x="2908300" y="6442731"/>
          <a:ext cx="8890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99081</xdr:rowOff>
    </xdr:from>
    <xdr:to>
      <xdr:col>15</xdr:col>
      <xdr:colOff>50800</xdr:colOff>
      <xdr:row>37</xdr:row>
      <xdr:rowOff>144667</xdr:rowOff>
    </xdr:to>
    <xdr:cxnSp macro="">
      <xdr:nvCxnSpPr>
        <xdr:cNvPr id="69" name="直線コネクタ 68"/>
        <xdr:cNvCxnSpPr/>
      </xdr:nvCxnSpPr>
      <xdr:spPr>
        <a:xfrm flipV="1">
          <a:off x="2019300" y="6442731"/>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144667</xdr:rowOff>
    </xdr:from>
    <xdr:to>
      <xdr:col>10</xdr:col>
      <xdr:colOff>114300</xdr:colOff>
      <xdr:row>37</xdr:row>
      <xdr:rowOff>149272</xdr:rowOff>
    </xdr:to>
    <xdr:cxnSp macro="">
      <xdr:nvCxnSpPr>
        <xdr:cNvPr id="72" name="直線コネクタ 71"/>
        <xdr:cNvCxnSpPr/>
      </xdr:nvCxnSpPr>
      <xdr:spPr>
        <a:xfrm flipV="1">
          <a:off x="1130300" y="6488317"/>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151870</xdr:rowOff>
    </xdr:from>
    <xdr:ext cx="599010" cy="259045"/>
    <xdr:sp macro="" textlink="">
      <xdr:nvSpPr>
        <xdr:cNvPr id="74" name="テキスト ボックス 73"/>
        <xdr:cNvSpPr txBox="1"/>
      </xdr:nvSpPr>
      <xdr:spPr>
        <a:xfrm>
          <a:off x="1719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68780</xdr:rowOff>
    </xdr:from>
    <xdr:to>
      <xdr:col>6</xdr:col>
      <xdr:colOff>38100</xdr:colOff>
      <xdr:row>37</xdr:row>
      <xdr:rowOff>170380</xdr:rowOff>
    </xdr:to>
    <xdr:sp macro="" textlink="">
      <xdr:nvSpPr>
        <xdr:cNvPr id="75" name="フローチャート: 判断 74"/>
        <xdr:cNvSpPr/>
      </xdr:nvSpPr>
      <xdr:spPr>
        <a:xfrm>
          <a:off x="1079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15457</xdr:rowOff>
    </xdr:from>
    <xdr:ext cx="599010" cy="259045"/>
    <xdr:sp macro="" textlink="">
      <xdr:nvSpPr>
        <xdr:cNvPr id="76" name="テキスト ボックス 75"/>
        <xdr:cNvSpPr txBox="1"/>
      </xdr:nvSpPr>
      <xdr:spPr>
        <a:xfrm>
          <a:off x="830795" y="61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84971</xdr:rowOff>
    </xdr:from>
    <xdr:to>
      <xdr:col>24</xdr:col>
      <xdr:colOff>114300</xdr:colOff>
      <xdr:row>38</xdr:row>
      <xdr:rowOff>15122</xdr:rowOff>
    </xdr:to>
    <xdr:sp macro="" textlink="">
      <xdr:nvSpPr>
        <xdr:cNvPr id="82" name="楕円 81"/>
        <xdr:cNvSpPr/>
      </xdr:nvSpPr>
      <xdr:spPr>
        <a:xfrm>
          <a:off x="4584700" y="6428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107848</xdr:rowOff>
    </xdr:from>
    <xdr:ext cx="599010" cy="259045"/>
    <xdr:sp macro="" textlink="">
      <xdr:nvSpPr>
        <xdr:cNvPr id="83" name="人件費該当値テキスト"/>
        <xdr:cNvSpPr txBox="1"/>
      </xdr:nvSpPr>
      <xdr:spPr>
        <a:xfrm>
          <a:off x="4686300" y="628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109219</xdr:rowOff>
    </xdr:from>
    <xdr:to>
      <xdr:col>20</xdr:col>
      <xdr:colOff>38100</xdr:colOff>
      <xdr:row>38</xdr:row>
      <xdr:rowOff>39370</xdr:rowOff>
    </xdr:to>
    <xdr:sp macro="" textlink="">
      <xdr:nvSpPr>
        <xdr:cNvPr id="84" name="楕円 83"/>
        <xdr:cNvSpPr/>
      </xdr:nvSpPr>
      <xdr:spPr>
        <a:xfrm>
          <a:off x="3746500" y="64528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55896</xdr:rowOff>
    </xdr:from>
    <xdr:ext cx="599010" cy="259045"/>
    <xdr:sp macro="" textlink="">
      <xdr:nvSpPr>
        <xdr:cNvPr id="85" name="テキスト ボックス 84"/>
        <xdr:cNvSpPr txBox="1"/>
      </xdr:nvSpPr>
      <xdr:spPr>
        <a:xfrm>
          <a:off x="3497795" y="62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48281</xdr:rowOff>
    </xdr:from>
    <xdr:to>
      <xdr:col>15</xdr:col>
      <xdr:colOff>101600</xdr:colOff>
      <xdr:row>37</xdr:row>
      <xdr:rowOff>149881</xdr:rowOff>
    </xdr:to>
    <xdr:sp macro="" textlink="">
      <xdr:nvSpPr>
        <xdr:cNvPr id="86" name="楕円 85"/>
        <xdr:cNvSpPr/>
      </xdr:nvSpPr>
      <xdr:spPr>
        <a:xfrm>
          <a:off x="2857500" y="63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166408</xdr:rowOff>
    </xdr:from>
    <xdr:ext cx="599010" cy="259045"/>
    <xdr:sp macro="" textlink="">
      <xdr:nvSpPr>
        <xdr:cNvPr id="87" name="テキスト ボックス 86"/>
        <xdr:cNvSpPr txBox="1"/>
      </xdr:nvSpPr>
      <xdr:spPr>
        <a:xfrm>
          <a:off x="2608795" y="616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93867</xdr:rowOff>
    </xdr:from>
    <xdr:to>
      <xdr:col>10</xdr:col>
      <xdr:colOff>165100</xdr:colOff>
      <xdr:row>38</xdr:row>
      <xdr:rowOff>24017</xdr:rowOff>
    </xdr:to>
    <xdr:sp macro="" textlink="">
      <xdr:nvSpPr>
        <xdr:cNvPr id="88" name="楕円 87"/>
        <xdr:cNvSpPr/>
      </xdr:nvSpPr>
      <xdr:spPr>
        <a:xfrm>
          <a:off x="1968500" y="64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40544</xdr:rowOff>
    </xdr:from>
    <xdr:ext cx="599010" cy="259045"/>
    <xdr:sp macro="" textlink="">
      <xdr:nvSpPr>
        <xdr:cNvPr id="89" name="テキスト ボックス 88"/>
        <xdr:cNvSpPr txBox="1"/>
      </xdr:nvSpPr>
      <xdr:spPr>
        <a:xfrm>
          <a:off x="1719795" y="621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98472</xdr:rowOff>
    </xdr:from>
    <xdr:to>
      <xdr:col>6</xdr:col>
      <xdr:colOff>38100</xdr:colOff>
      <xdr:row>38</xdr:row>
      <xdr:rowOff>28622</xdr:rowOff>
    </xdr:to>
    <xdr:sp macro="" textlink="">
      <xdr:nvSpPr>
        <xdr:cNvPr id="90" name="楕円 89"/>
        <xdr:cNvSpPr/>
      </xdr:nvSpPr>
      <xdr:spPr>
        <a:xfrm>
          <a:off x="1079500" y="64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19749</xdr:rowOff>
    </xdr:from>
    <xdr:ext cx="599010" cy="259045"/>
    <xdr:sp macro="" textlink="">
      <xdr:nvSpPr>
        <xdr:cNvPr id="91" name="テキスト ボックス 90"/>
        <xdr:cNvSpPr txBox="1"/>
      </xdr:nvSpPr>
      <xdr:spPr>
        <a:xfrm>
          <a:off x="830795" y="65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52381</xdr:rowOff>
    </xdr:from>
    <xdr:to>
      <xdr:col>24</xdr:col>
      <xdr:colOff>63500</xdr:colOff>
      <xdr:row>57</xdr:row>
      <xdr:rowOff>57814</xdr:rowOff>
    </xdr:to>
    <xdr:cxnSp macro="">
      <xdr:nvCxnSpPr>
        <xdr:cNvPr id="122" name="直線コネクタ 121"/>
        <xdr:cNvCxnSpPr/>
      </xdr:nvCxnSpPr>
      <xdr:spPr>
        <a:xfrm flipV="1">
          <a:off x="3797300" y="9825031"/>
          <a:ext cx="8382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160972</xdr:rowOff>
    </xdr:from>
    <xdr:to>
      <xdr:col>19</xdr:col>
      <xdr:colOff>177800</xdr:colOff>
      <xdr:row>57</xdr:row>
      <xdr:rowOff>57814</xdr:rowOff>
    </xdr:to>
    <xdr:cxnSp macro="">
      <xdr:nvCxnSpPr>
        <xdr:cNvPr id="125" name="直線コネクタ 124"/>
        <xdr:cNvCxnSpPr/>
      </xdr:nvCxnSpPr>
      <xdr:spPr>
        <a:xfrm>
          <a:off x="2908300" y="9762172"/>
          <a:ext cx="889000" cy="6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160972</xdr:rowOff>
    </xdr:from>
    <xdr:to>
      <xdr:col>15</xdr:col>
      <xdr:colOff>50800</xdr:colOff>
      <xdr:row>56</xdr:row>
      <xdr:rowOff>161199</xdr:rowOff>
    </xdr:to>
    <xdr:cxnSp macro="">
      <xdr:nvCxnSpPr>
        <xdr:cNvPr id="128" name="直線コネクタ 127"/>
        <xdr:cNvCxnSpPr/>
      </xdr:nvCxnSpPr>
      <xdr:spPr>
        <a:xfrm flipV="1">
          <a:off x="2019300" y="9762172"/>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161199</xdr:rowOff>
    </xdr:from>
    <xdr:to>
      <xdr:col>10</xdr:col>
      <xdr:colOff>114300</xdr:colOff>
      <xdr:row>57</xdr:row>
      <xdr:rowOff>42780</xdr:rowOff>
    </xdr:to>
    <xdr:cxnSp macro="">
      <xdr:nvCxnSpPr>
        <xdr:cNvPr id="131" name="直線コネクタ 130"/>
        <xdr:cNvCxnSpPr/>
      </xdr:nvCxnSpPr>
      <xdr:spPr>
        <a:xfrm flipV="1">
          <a:off x="1130300" y="9762399"/>
          <a:ext cx="889000" cy="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33" name="テキスト ボックス 132"/>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67970</xdr:rowOff>
    </xdr:from>
    <xdr:to>
      <xdr:col>6</xdr:col>
      <xdr:colOff>38100</xdr:colOff>
      <xdr:row>57</xdr:row>
      <xdr:rowOff>169570</xdr:rowOff>
    </xdr:to>
    <xdr:sp macro="" textlink="">
      <xdr:nvSpPr>
        <xdr:cNvPr id="134" name="フローチャート: 判断 133"/>
        <xdr:cNvSpPr/>
      </xdr:nvSpPr>
      <xdr:spPr>
        <a:xfrm>
          <a:off x="1079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160697</xdr:rowOff>
    </xdr:from>
    <xdr:ext cx="599010" cy="259045"/>
    <xdr:sp macro="" textlink="">
      <xdr:nvSpPr>
        <xdr:cNvPr id="135" name="テキスト ボックス 134"/>
        <xdr:cNvSpPr txBox="1"/>
      </xdr:nvSpPr>
      <xdr:spPr>
        <a:xfrm>
          <a:off x="830795"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1581</xdr:rowOff>
    </xdr:from>
    <xdr:to>
      <xdr:col>24</xdr:col>
      <xdr:colOff>114300</xdr:colOff>
      <xdr:row>57</xdr:row>
      <xdr:rowOff>103181</xdr:rowOff>
    </xdr:to>
    <xdr:sp macro="" textlink="">
      <xdr:nvSpPr>
        <xdr:cNvPr id="141" name="楕円 140"/>
        <xdr:cNvSpPr/>
      </xdr:nvSpPr>
      <xdr:spPr>
        <a:xfrm>
          <a:off x="4584700" y="97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24458</xdr:rowOff>
    </xdr:from>
    <xdr:ext cx="599010" cy="259045"/>
    <xdr:sp macro="" textlink="">
      <xdr:nvSpPr>
        <xdr:cNvPr id="142" name="物件費該当値テキスト"/>
        <xdr:cNvSpPr txBox="1"/>
      </xdr:nvSpPr>
      <xdr:spPr>
        <a:xfrm>
          <a:off x="4686300" y="962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7014</xdr:rowOff>
    </xdr:from>
    <xdr:to>
      <xdr:col>20</xdr:col>
      <xdr:colOff>38100</xdr:colOff>
      <xdr:row>57</xdr:row>
      <xdr:rowOff>108614</xdr:rowOff>
    </xdr:to>
    <xdr:sp macro="" textlink="">
      <xdr:nvSpPr>
        <xdr:cNvPr id="143" name="楕円 142"/>
        <xdr:cNvSpPr/>
      </xdr:nvSpPr>
      <xdr:spPr>
        <a:xfrm>
          <a:off x="3746500" y="977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125141</xdr:rowOff>
    </xdr:from>
    <xdr:ext cx="599010" cy="259045"/>
    <xdr:sp macro="" textlink="">
      <xdr:nvSpPr>
        <xdr:cNvPr id="144" name="テキスト ボックス 143"/>
        <xdr:cNvSpPr txBox="1"/>
      </xdr:nvSpPr>
      <xdr:spPr>
        <a:xfrm>
          <a:off x="3497795" y="95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110172</xdr:rowOff>
    </xdr:from>
    <xdr:to>
      <xdr:col>15</xdr:col>
      <xdr:colOff>101600</xdr:colOff>
      <xdr:row>57</xdr:row>
      <xdr:rowOff>40322</xdr:rowOff>
    </xdr:to>
    <xdr:sp macro="" textlink="">
      <xdr:nvSpPr>
        <xdr:cNvPr id="145" name="楕円 144"/>
        <xdr:cNvSpPr/>
      </xdr:nvSpPr>
      <xdr:spPr>
        <a:xfrm>
          <a:off x="2857500" y="97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56849</xdr:rowOff>
    </xdr:from>
    <xdr:ext cx="599010" cy="259045"/>
    <xdr:sp macro="" textlink="">
      <xdr:nvSpPr>
        <xdr:cNvPr id="146" name="テキスト ボックス 145"/>
        <xdr:cNvSpPr txBox="1"/>
      </xdr:nvSpPr>
      <xdr:spPr>
        <a:xfrm>
          <a:off x="2608795" y="948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110399</xdr:rowOff>
    </xdr:from>
    <xdr:to>
      <xdr:col>10</xdr:col>
      <xdr:colOff>165100</xdr:colOff>
      <xdr:row>57</xdr:row>
      <xdr:rowOff>40549</xdr:rowOff>
    </xdr:to>
    <xdr:sp macro="" textlink="">
      <xdr:nvSpPr>
        <xdr:cNvPr id="147" name="楕円 146"/>
        <xdr:cNvSpPr/>
      </xdr:nvSpPr>
      <xdr:spPr>
        <a:xfrm>
          <a:off x="1968500" y="97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57076</xdr:rowOff>
    </xdr:from>
    <xdr:ext cx="599010" cy="259045"/>
    <xdr:sp macro="" textlink="">
      <xdr:nvSpPr>
        <xdr:cNvPr id="148" name="テキスト ボックス 147"/>
        <xdr:cNvSpPr txBox="1"/>
      </xdr:nvSpPr>
      <xdr:spPr>
        <a:xfrm>
          <a:off x="1719795" y="948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163430</xdr:rowOff>
    </xdr:from>
    <xdr:to>
      <xdr:col>6</xdr:col>
      <xdr:colOff>38100</xdr:colOff>
      <xdr:row>57</xdr:row>
      <xdr:rowOff>93580</xdr:rowOff>
    </xdr:to>
    <xdr:sp macro="" textlink="">
      <xdr:nvSpPr>
        <xdr:cNvPr id="149" name="楕円 148"/>
        <xdr:cNvSpPr/>
      </xdr:nvSpPr>
      <xdr:spPr>
        <a:xfrm>
          <a:off x="1079500" y="97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110107</xdr:rowOff>
    </xdr:from>
    <xdr:ext cx="599010" cy="259045"/>
    <xdr:sp macro="" textlink="">
      <xdr:nvSpPr>
        <xdr:cNvPr id="150" name="テキスト ボックス 149"/>
        <xdr:cNvSpPr txBox="1"/>
      </xdr:nvSpPr>
      <xdr:spPr>
        <a:xfrm>
          <a:off x="830795" y="953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140043</xdr:rowOff>
    </xdr:from>
    <xdr:to>
      <xdr:col>24</xdr:col>
      <xdr:colOff>63500</xdr:colOff>
      <xdr:row>78</xdr:row>
      <xdr:rowOff>140881</xdr:rowOff>
    </xdr:to>
    <xdr:cxnSp macro="">
      <xdr:nvCxnSpPr>
        <xdr:cNvPr id="179" name="直線コネクタ 178"/>
        <xdr:cNvCxnSpPr/>
      </xdr:nvCxnSpPr>
      <xdr:spPr>
        <a:xfrm>
          <a:off x="3797300" y="13513143"/>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95026</xdr:rowOff>
    </xdr:from>
    <xdr:ext cx="534377" cy="259045"/>
    <xdr:sp macro="" textlink="">
      <xdr:nvSpPr>
        <xdr:cNvPr id="180" name="維持補修費平均値テキスト"/>
        <xdr:cNvSpPr txBox="1"/>
      </xdr:nvSpPr>
      <xdr:spPr>
        <a:xfrm>
          <a:off x="4686300" y="131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140043</xdr:rowOff>
    </xdr:from>
    <xdr:to>
      <xdr:col>19</xdr:col>
      <xdr:colOff>177800</xdr:colOff>
      <xdr:row>78</xdr:row>
      <xdr:rowOff>140412</xdr:rowOff>
    </xdr:to>
    <xdr:cxnSp macro="">
      <xdr:nvCxnSpPr>
        <xdr:cNvPr id="182" name="直線コネクタ 181"/>
        <xdr:cNvCxnSpPr/>
      </xdr:nvCxnSpPr>
      <xdr:spPr>
        <a:xfrm flipV="1">
          <a:off x="2908300" y="13513143"/>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129553</xdr:rowOff>
    </xdr:from>
    <xdr:to>
      <xdr:col>15</xdr:col>
      <xdr:colOff>50800</xdr:colOff>
      <xdr:row>78</xdr:row>
      <xdr:rowOff>140412</xdr:rowOff>
    </xdr:to>
    <xdr:cxnSp macro="">
      <xdr:nvCxnSpPr>
        <xdr:cNvPr id="185" name="直線コネクタ 184"/>
        <xdr:cNvCxnSpPr/>
      </xdr:nvCxnSpPr>
      <xdr:spPr>
        <a:xfrm>
          <a:off x="2019300" y="13502653"/>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129553</xdr:rowOff>
    </xdr:from>
    <xdr:to>
      <xdr:col>10</xdr:col>
      <xdr:colOff>114300</xdr:colOff>
      <xdr:row>78</xdr:row>
      <xdr:rowOff>166421</xdr:rowOff>
    </xdr:to>
    <xdr:cxnSp macro="">
      <xdr:nvCxnSpPr>
        <xdr:cNvPr id="188" name="直線コネクタ 187"/>
        <xdr:cNvCxnSpPr/>
      </xdr:nvCxnSpPr>
      <xdr:spPr>
        <a:xfrm flipV="1">
          <a:off x="1130300" y="13502653"/>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84141</xdr:rowOff>
    </xdr:from>
    <xdr:ext cx="534377" cy="259045"/>
    <xdr:sp macro="" textlink="">
      <xdr:nvSpPr>
        <xdr:cNvPr id="190" name="テキスト ボックス 189"/>
        <xdr:cNvSpPr txBox="1"/>
      </xdr:nvSpPr>
      <xdr:spPr>
        <a:xfrm>
          <a:off x="1752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95580</xdr:rowOff>
    </xdr:from>
    <xdr:to>
      <xdr:col>6</xdr:col>
      <xdr:colOff>38100</xdr:colOff>
      <xdr:row>78</xdr:row>
      <xdr:rowOff>25730</xdr:rowOff>
    </xdr:to>
    <xdr:sp macro="" textlink="">
      <xdr:nvSpPr>
        <xdr:cNvPr id="191" name="フローチャート: 判断 190"/>
        <xdr:cNvSpPr/>
      </xdr:nvSpPr>
      <xdr:spPr>
        <a:xfrm>
          <a:off x="1079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42257</xdr:rowOff>
    </xdr:from>
    <xdr:ext cx="534377" cy="259045"/>
    <xdr:sp macro="" textlink="">
      <xdr:nvSpPr>
        <xdr:cNvPr id="192" name="テキスト ボックス 191"/>
        <xdr:cNvSpPr txBox="1"/>
      </xdr:nvSpPr>
      <xdr:spPr>
        <a:xfrm>
          <a:off x="863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90081</xdr:rowOff>
    </xdr:from>
    <xdr:to>
      <xdr:col>24</xdr:col>
      <xdr:colOff>114300</xdr:colOff>
      <xdr:row>79</xdr:row>
      <xdr:rowOff>20231</xdr:rowOff>
    </xdr:to>
    <xdr:sp macro="" textlink="">
      <xdr:nvSpPr>
        <xdr:cNvPr id="198" name="楕円 197"/>
        <xdr:cNvSpPr/>
      </xdr:nvSpPr>
      <xdr:spPr>
        <a:xfrm>
          <a:off x="45847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5008</xdr:rowOff>
    </xdr:from>
    <xdr:ext cx="469744" cy="259045"/>
    <xdr:sp macro="" textlink="">
      <xdr:nvSpPr>
        <xdr:cNvPr id="199" name="維持補修費該当値テキスト"/>
        <xdr:cNvSpPr txBox="1"/>
      </xdr:nvSpPr>
      <xdr:spPr>
        <a:xfrm>
          <a:off x="4686300" y="1337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89243</xdr:rowOff>
    </xdr:from>
    <xdr:to>
      <xdr:col>20</xdr:col>
      <xdr:colOff>38100</xdr:colOff>
      <xdr:row>79</xdr:row>
      <xdr:rowOff>19393</xdr:rowOff>
    </xdr:to>
    <xdr:sp macro="" textlink="">
      <xdr:nvSpPr>
        <xdr:cNvPr id="200" name="楕円 199"/>
        <xdr:cNvSpPr/>
      </xdr:nvSpPr>
      <xdr:spPr>
        <a:xfrm>
          <a:off x="3746500" y="134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10520</xdr:rowOff>
    </xdr:from>
    <xdr:ext cx="469744" cy="259045"/>
    <xdr:sp macro="" textlink="">
      <xdr:nvSpPr>
        <xdr:cNvPr id="201" name="テキスト ボックス 200"/>
        <xdr:cNvSpPr txBox="1"/>
      </xdr:nvSpPr>
      <xdr:spPr>
        <a:xfrm>
          <a:off x="3562428" y="1355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89612</xdr:rowOff>
    </xdr:from>
    <xdr:to>
      <xdr:col>15</xdr:col>
      <xdr:colOff>101600</xdr:colOff>
      <xdr:row>79</xdr:row>
      <xdr:rowOff>19762</xdr:rowOff>
    </xdr:to>
    <xdr:sp macro="" textlink="">
      <xdr:nvSpPr>
        <xdr:cNvPr id="202" name="楕円 201"/>
        <xdr:cNvSpPr/>
      </xdr:nvSpPr>
      <xdr:spPr>
        <a:xfrm>
          <a:off x="2857500" y="134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10889</xdr:rowOff>
    </xdr:from>
    <xdr:ext cx="469744" cy="259045"/>
    <xdr:sp macro="" textlink="">
      <xdr:nvSpPr>
        <xdr:cNvPr id="203" name="テキスト ボックス 202"/>
        <xdr:cNvSpPr txBox="1"/>
      </xdr:nvSpPr>
      <xdr:spPr>
        <a:xfrm>
          <a:off x="2673428" y="1355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78753</xdr:rowOff>
    </xdr:from>
    <xdr:to>
      <xdr:col>10</xdr:col>
      <xdr:colOff>165100</xdr:colOff>
      <xdr:row>79</xdr:row>
      <xdr:rowOff>8903</xdr:rowOff>
    </xdr:to>
    <xdr:sp macro="" textlink="">
      <xdr:nvSpPr>
        <xdr:cNvPr id="204" name="楕円 203"/>
        <xdr:cNvSpPr/>
      </xdr:nvSpPr>
      <xdr:spPr>
        <a:xfrm>
          <a:off x="1968500" y="134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xdr:rowOff>
    </xdr:from>
    <xdr:ext cx="469744" cy="259045"/>
    <xdr:sp macro="" textlink="">
      <xdr:nvSpPr>
        <xdr:cNvPr id="205" name="テキスト ボックス 204"/>
        <xdr:cNvSpPr txBox="1"/>
      </xdr:nvSpPr>
      <xdr:spPr>
        <a:xfrm>
          <a:off x="1784428" y="1354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115621</xdr:rowOff>
    </xdr:from>
    <xdr:to>
      <xdr:col>6</xdr:col>
      <xdr:colOff>38100</xdr:colOff>
      <xdr:row>79</xdr:row>
      <xdr:rowOff>45771</xdr:rowOff>
    </xdr:to>
    <xdr:sp macro="" textlink="">
      <xdr:nvSpPr>
        <xdr:cNvPr id="206" name="楕円 205"/>
        <xdr:cNvSpPr/>
      </xdr:nvSpPr>
      <xdr:spPr>
        <a:xfrm>
          <a:off x="1079500" y="134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36898</xdr:rowOff>
    </xdr:from>
    <xdr:ext cx="469744" cy="259045"/>
    <xdr:sp macro="" textlink="">
      <xdr:nvSpPr>
        <xdr:cNvPr id="207" name="テキスト ボックス 206"/>
        <xdr:cNvSpPr txBox="1"/>
      </xdr:nvSpPr>
      <xdr:spPr>
        <a:xfrm>
          <a:off x="895428" y="135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165900</xdr:rowOff>
    </xdr:from>
    <xdr:to>
      <xdr:col>24</xdr:col>
      <xdr:colOff>63500</xdr:colOff>
      <xdr:row>96</xdr:row>
      <xdr:rowOff>83629</xdr:rowOff>
    </xdr:to>
    <xdr:cxnSp macro="">
      <xdr:nvCxnSpPr>
        <xdr:cNvPr id="237" name="直線コネクタ 236"/>
        <xdr:cNvCxnSpPr/>
      </xdr:nvCxnSpPr>
      <xdr:spPr>
        <a:xfrm flipV="1">
          <a:off x="3797300" y="16453650"/>
          <a:ext cx="8382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82605</xdr:rowOff>
    </xdr:from>
    <xdr:ext cx="534377" cy="259045"/>
    <xdr:sp macro="" textlink="">
      <xdr:nvSpPr>
        <xdr:cNvPr id="238" name="扶助費平均値テキスト"/>
        <xdr:cNvSpPr txBox="1"/>
      </xdr:nvSpPr>
      <xdr:spPr>
        <a:xfrm>
          <a:off x="4686300" y="1654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83629</xdr:rowOff>
    </xdr:from>
    <xdr:to>
      <xdr:col>19</xdr:col>
      <xdr:colOff>177800</xdr:colOff>
      <xdr:row>97</xdr:row>
      <xdr:rowOff>150431</xdr:rowOff>
    </xdr:to>
    <xdr:cxnSp macro="">
      <xdr:nvCxnSpPr>
        <xdr:cNvPr id="240" name="直線コネクタ 239"/>
        <xdr:cNvCxnSpPr/>
      </xdr:nvCxnSpPr>
      <xdr:spPr>
        <a:xfrm flipV="1">
          <a:off x="2908300" y="16542829"/>
          <a:ext cx="889000" cy="2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33723</xdr:rowOff>
    </xdr:from>
    <xdr:ext cx="534377" cy="259045"/>
    <xdr:sp macro="" textlink="">
      <xdr:nvSpPr>
        <xdr:cNvPr id="242" name="テキスト ボックス 241"/>
        <xdr:cNvSpPr txBox="1"/>
      </xdr:nvSpPr>
      <xdr:spPr>
        <a:xfrm>
          <a:off x="3530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149034</xdr:rowOff>
    </xdr:from>
    <xdr:to>
      <xdr:col>15</xdr:col>
      <xdr:colOff>50800</xdr:colOff>
      <xdr:row>97</xdr:row>
      <xdr:rowOff>150431</xdr:rowOff>
    </xdr:to>
    <xdr:cxnSp macro="">
      <xdr:nvCxnSpPr>
        <xdr:cNvPr id="243" name="直線コネクタ 242"/>
        <xdr:cNvCxnSpPr/>
      </xdr:nvCxnSpPr>
      <xdr:spPr>
        <a:xfrm>
          <a:off x="2019300" y="1677968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136297</xdr:rowOff>
    </xdr:from>
    <xdr:to>
      <xdr:col>10</xdr:col>
      <xdr:colOff>114300</xdr:colOff>
      <xdr:row>97</xdr:row>
      <xdr:rowOff>149034</xdr:rowOff>
    </xdr:to>
    <xdr:cxnSp macro="">
      <xdr:nvCxnSpPr>
        <xdr:cNvPr id="246" name="直線コネクタ 245"/>
        <xdr:cNvCxnSpPr/>
      </xdr:nvCxnSpPr>
      <xdr:spPr>
        <a:xfrm>
          <a:off x="1130300" y="16766947"/>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78452</xdr:rowOff>
    </xdr:from>
    <xdr:ext cx="534377" cy="259045"/>
    <xdr:sp macro="" textlink="">
      <xdr:nvSpPr>
        <xdr:cNvPr id="248" name="テキスト ボックス 247"/>
        <xdr:cNvSpPr txBox="1"/>
      </xdr:nvSpPr>
      <xdr:spPr>
        <a:xfrm>
          <a:off x="1752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97765</xdr:rowOff>
    </xdr:from>
    <xdr:to>
      <xdr:col>6</xdr:col>
      <xdr:colOff>38100</xdr:colOff>
      <xdr:row>97</xdr:row>
      <xdr:rowOff>27915</xdr:rowOff>
    </xdr:to>
    <xdr:sp macro="" textlink="">
      <xdr:nvSpPr>
        <xdr:cNvPr id="249" name="フローチャート: 判断 248"/>
        <xdr:cNvSpPr/>
      </xdr:nvSpPr>
      <xdr:spPr>
        <a:xfrm>
          <a:off x="1079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44442</xdr:rowOff>
    </xdr:from>
    <xdr:ext cx="534377" cy="259045"/>
    <xdr:sp macro="" textlink="">
      <xdr:nvSpPr>
        <xdr:cNvPr id="250" name="テキスト ボックス 249"/>
        <xdr:cNvSpPr txBox="1"/>
      </xdr:nvSpPr>
      <xdr:spPr>
        <a:xfrm>
          <a:off x="863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115100</xdr:rowOff>
    </xdr:from>
    <xdr:to>
      <xdr:col>24</xdr:col>
      <xdr:colOff>114300</xdr:colOff>
      <xdr:row>96</xdr:row>
      <xdr:rowOff>45250</xdr:rowOff>
    </xdr:to>
    <xdr:sp macro="" textlink="">
      <xdr:nvSpPr>
        <xdr:cNvPr id="256" name="楕円 255"/>
        <xdr:cNvSpPr/>
      </xdr:nvSpPr>
      <xdr:spPr>
        <a:xfrm>
          <a:off x="4584700" y="164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137977</xdr:rowOff>
    </xdr:from>
    <xdr:ext cx="534377" cy="259045"/>
    <xdr:sp macro="" textlink="">
      <xdr:nvSpPr>
        <xdr:cNvPr id="257" name="扶助費該当値テキスト"/>
        <xdr:cNvSpPr txBox="1"/>
      </xdr:nvSpPr>
      <xdr:spPr>
        <a:xfrm>
          <a:off x="4686300" y="162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32829</xdr:rowOff>
    </xdr:from>
    <xdr:to>
      <xdr:col>20</xdr:col>
      <xdr:colOff>38100</xdr:colOff>
      <xdr:row>96</xdr:row>
      <xdr:rowOff>134429</xdr:rowOff>
    </xdr:to>
    <xdr:sp macro="" textlink="">
      <xdr:nvSpPr>
        <xdr:cNvPr id="258" name="楕円 257"/>
        <xdr:cNvSpPr/>
      </xdr:nvSpPr>
      <xdr:spPr>
        <a:xfrm>
          <a:off x="3746500" y="164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150956</xdr:rowOff>
    </xdr:from>
    <xdr:ext cx="534377" cy="259045"/>
    <xdr:sp macro="" textlink="">
      <xdr:nvSpPr>
        <xdr:cNvPr id="259" name="テキスト ボックス 258"/>
        <xdr:cNvSpPr txBox="1"/>
      </xdr:nvSpPr>
      <xdr:spPr>
        <a:xfrm>
          <a:off x="3530111" y="162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99631</xdr:rowOff>
    </xdr:from>
    <xdr:to>
      <xdr:col>15</xdr:col>
      <xdr:colOff>101600</xdr:colOff>
      <xdr:row>98</xdr:row>
      <xdr:rowOff>29781</xdr:rowOff>
    </xdr:to>
    <xdr:sp macro="" textlink="">
      <xdr:nvSpPr>
        <xdr:cNvPr id="260" name="楕円 259"/>
        <xdr:cNvSpPr/>
      </xdr:nvSpPr>
      <xdr:spPr>
        <a:xfrm>
          <a:off x="2857500" y="167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20908</xdr:rowOff>
    </xdr:from>
    <xdr:ext cx="534377" cy="259045"/>
    <xdr:sp macro="" textlink="">
      <xdr:nvSpPr>
        <xdr:cNvPr id="261" name="テキスト ボックス 260"/>
        <xdr:cNvSpPr txBox="1"/>
      </xdr:nvSpPr>
      <xdr:spPr>
        <a:xfrm>
          <a:off x="2641111" y="168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98234</xdr:rowOff>
    </xdr:from>
    <xdr:to>
      <xdr:col>10</xdr:col>
      <xdr:colOff>165100</xdr:colOff>
      <xdr:row>98</xdr:row>
      <xdr:rowOff>28384</xdr:rowOff>
    </xdr:to>
    <xdr:sp macro="" textlink="">
      <xdr:nvSpPr>
        <xdr:cNvPr id="262" name="楕円 261"/>
        <xdr:cNvSpPr/>
      </xdr:nvSpPr>
      <xdr:spPr>
        <a:xfrm>
          <a:off x="1968500" y="167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19511</xdr:rowOff>
    </xdr:from>
    <xdr:ext cx="534377" cy="259045"/>
    <xdr:sp macro="" textlink="">
      <xdr:nvSpPr>
        <xdr:cNvPr id="263" name="テキスト ボックス 262"/>
        <xdr:cNvSpPr txBox="1"/>
      </xdr:nvSpPr>
      <xdr:spPr>
        <a:xfrm>
          <a:off x="1752111" y="1682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85497</xdr:rowOff>
    </xdr:from>
    <xdr:to>
      <xdr:col>6</xdr:col>
      <xdr:colOff>38100</xdr:colOff>
      <xdr:row>98</xdr:row>
      <xdr:rowOff>15647</xdr:rowOff>
    </xdr:to>
    <xdr:sp macro="" textlink="">
      <xdr:nvSpPr>
        <xdr:cNvPr id="264" name="楕円 263"/>
        <xdr:cNvSpPr/>
      </xdr:nvSpPr>
      <xdr:spPr>
        <a:xfrm>
          <a:off x="1079500" y="167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6774</xdr:rowOff>
    </xdr:from>
    <xdr:ext cx="534377" cy="259045"/>
    <xdr:sp macro="" textlink="">
      <xdr:nvSpPr>
        <xdr:cNvPr id="265" name="テキスト ボックス 264"/>
        <xdr:cNvSpPr txBox="1"/>
      </xdr:nvSpPr>
      <xdr:spPr>
        <a:xfrm>
          <a:off x="863111" y="1680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130670</xdr:rowOff>
    </xdr:from>
    <xdr:to>
      <xdr:col>55</xdr:col>
      <xdr:colOff>0</xdr:colOff>
      <xdr:row>35</xdr:row>
      <xdr:rowOff>134194</xdr:rowOff>
    </xdr:to>
    <xdr:cxnSp macro="">
      <xdr:nvCxnSpPr>
        <xdr:cNvPr id="296" name="直線コネクタ 295"/>
        <xdr:cNvCxnSpPr/>
      </xdr:nvCxnSpPr>
      <xdr:spPr>
        <a:xfrm>
          <a:off x="9639300" y="6131420"/>
          <a:ext cx="8382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61723</xdr:rowOff>
    </xdr:from>
    <xdr:ext cx="599010" cy="259045"/>
    <xdr:sp macro="" textlink="">
      <xdr:nvSpPr>
        <xdr:cNvPr id="297" name="補助費等平均値テキスト"/>
        <xdr:cNvSpPr txBox="1"/>
      </xdr:nvSpPr>
      <xdr:spPr>
        <a:xfrm>
          <a:off x="10528300" y="6233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79571</xdr:rowOff>
    </xdr:from>
    <xdr:to>
      <xdr:col>50</xdr:col>
      <xdr:colOff>114300</xdr:colOff>
      <xdr:row>35</xdr:row>
      <xdr:rowOff>130670</xdr:rowOff>
    </xdr:to>
    <xdr:cxnSp macro="">
      <xdr:nvCxnSpPr>
        <xdr:cNvPr id="299" name="直線コネクタ 298"/>
        <xdr:cNvCxnSpPr/>
      </xdr:nvCxnSpPr>
      <xdr:spPr>
        <a:xfrm>
          <a:off x="8750300" y="6080321"/>
          <a:ext cx="889000" cy="5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20921</xdr:rowOff>
    </xdr:from>
    <xdr:ext cx="599010" cy="259045"/>
    <xdr:sp macro="" textlink="">
      <xdr:nvSpPr>
        <xdr:cNvPr id="301" name="テキスト ボックス 300"/>
        <xdr:cNvSpPr txBox="1"/>
      </xdr:nvSpPr>
      <xdr:spPr>
        <a:xfrm>
          <a:off x="9339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79571</xdr:rowOff>
    </xdr:from>
    <xdr:to>
      <xdr:col>45</xdr:col>
      <xdr:colOff>177800</xdr:colOff>
      <xdr:row>35</xdr:row>
      <xdr:rowOff>82958</xdr:rowOff>
    </xdr:to>
    <xdr:cxnSp macro="">
      <xdr:nvCxnSpPr>
        <xdr:cNvPr id="302" name="直線コネクタ 301"/>
        <xdr:cNvCxnSpPr/>
      </xdr:nvCxnSpPr>
      <xdr:spPr>
        <a:xfrm flipV="1">
          <a:off x="7861300" y="6080321"/>
          <a:ext cx="889000" cy="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53559</xdr:rowOff>
    </xdr:from>
    <xdr:ext cx="599010" cy="259045"/>
    <xdr:sp macro="" textlink="">
      <xdr:nvSpPr>
        <xdr:cNvPr id="304" name="テキスト ボックス 303"/>
        <xdr:cNvSpPr txBox="1"/>
      </xdr:nvSpPr>
      <xdr:spPr>
        <a:xfrm>
          <a:off x="8450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82958</xdr:rowOff>
    </xdr:from>
    <xdr:to>
      <xdr:col>41</xdr:col>
      <xdr:colOff>50800</xdr:colOff>
      <xdr:row>35</xdr:row>
      <xdr:rowOff>109238</xdr:rowOff>
    </xdr:to>
    <xdr:cxnSp macro="">
      <xdr:nvCxnSpPr>
        <xdr:cNvPr id="305" name="直線コネクタ 304"/>
        <xdr:cNvCxnSpPr/>
      </xdr:nvCxnSpPr>
      <xdr:spPr>
        <a:xfrm flipV="1">
          <a:off x="6972300" y="6083708"/>
          <a:ext cx="889000" cy="2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63330</xdr:rowOff>
    </xdr:from>
    <xdr:ext cx="599010" cy="259045"/>
    <xdr:sp macro="" textlink="">
      <xdr:nvSpPr>
        <xdr:cNvPr id="307" name="テキスト ボックス 306"/>
        <xdr:cNvSpPr txBox="1"/>
      </xdr:nvSpPr>
      <xdr:spPr>
        <a:xfrm>
          <a:off x="7561795" y="640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59956</xdr:rowOff>
    </xdr:from>
    <xdr:to>
      <xdr:col>36</xdr:col>
      <xdr:colOff>165100</xdr:colOff>
      <xdr:row>36</xdr:row>
      <xdr:rowOff>161556</xdr:rowOff>
    </xdr:to>
    <xdr:sp macro="" textlink="">
      <xdr:nvSpPr>
        <xdr:cNvPr id="308" name="フローチャート: 判断 307"/>
        <xdr:cNvSpPr/>
      </xdr:nvSpPr>
      <xdr:spPr>
        <a:xfrm>
          <a:off x="6921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152683</xdr:rowOff>
    </xdr:from>
    <xdr:ext cx="599010" cy="259045"/>
    <xdr:sp macro="" textlink="">
      <xdr:nvSpPr>
        <xdr:cNvPr id="309" name="テキスト ボックス 308"/>
        <xdr:cNvSpPr txBox="1"/>
      </xdr:nvSpPr>
      <xdr:spPr>
        <a:xfrm>
          <a:off x="6672795"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83394</xdr:rowOff>
    </xdr:from>
    <xdr:to>
      <xdr:col>55</xdr:col>
      <xdr:colOff>50800</xdr:colOff>
      <xdr:row>36</xdr:row>
      <xdr:rowOff>13544</xdr:rowOff>
    </xdr:to>
    <xdr:sp macro="" textlink="">
      <xdr:nvSpPr>
        <xdr:cNvPr id="315" name="楕円 314"/>
        <xdr:cNvSpPr/>
      </xdr:nvSpPr>
      <xdr:spPr>
        <a:xfrm>
          <a:off x="10426700" y="60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106271</xdr:rowOff>
    </xdr:from>
    <xdr:ext cx="599010" cy="259045"/>
    <xdr:sp macro="" textlink="">
      <xdr:nvSpPr>
        <xdr:cNvPr id="316" name="補助費等該当値テキスト"/>
        <xdr:cNvSpPr txBox="1"/>
      </xdr:nvSpPr>
      <xdr:spPr>
        <a:xfrm>
          <a:off x="10528300" y="593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79870</xdr:rowOff>
    </xdr:from>
    <xdr:to>
      <xdr:col>50</xdr:col>
      <xdr:colOff>165100</xdr:colOff>
      <xdr:row>36</xdr:row>
      <xdr:rowOff>10020</xdr:rowOff>
    </xdr:to>
    <xdr:sp macro="" textlink="">
      <xdr:nvSpPr>
        <xdr:cNvPr id="317" name="楕円 316"/>
        <xdr:cNvSpPr/>
      </xdr:nvSpPr>
      <xdr:spPr>
        <a:xfrm>
          <a:off x="9588500" y="6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26547</xdr:rowOff>
    </xdr:from>
    <xdr:ext cx="599010" cy="259045"/>
    <xdr:sp macro="" textlink="">
      <xdr:nvSpPr>
        <xdr:cNvPr id="318" name="テキスト ボックス 317"/>
        <xdr:cNvSpPr txBox="1"/>
      </xdr:nvSpPr>
      <xdr:spPr>
        <a:xfrm>
          <a:off x="9339795" y="585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28771</xdr:rowOff>
    </xdr:from>
    <xdr:to>
      <xdr:col>46</xdr:col>
      <xdr:colOff>38100</xdr:colOff>
      <xdr:row>35</xdr:row>
      <xdr:rowOff>130371</xdr:rowOff>
    </xdr:to>
    <xdr:sp macro="" textlink="">
      <xdr:nvSpPr>
        <xdr:cNvPr id="319" name="楕円 318"/>
        <xdr:cNvSpPr/>
      </xdr:nvSpPr>
      <xdr:spPr>
        <a:xfrm>
          <a:off x="8699500" y="60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146898</xdr:rowOff>
    </xdr:from>
    <xdr:ext cx="599010" cy="259045"/>
    <xdr:sp macro="" textlink="">
      <xdr:nvSpPr>
        <xdr:cNvPr id="320" name="テキスト ボックス 319"/>
        <xdr:cNvSpPr txBox="1"/>
      </xdr:nvSpPr>
      <xdr:spPr>
        <a:xfrm>
          <a:off x="8450795" y="580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32158</xdr:rowOff>
    </xdr:from>
    <xdr:to>
      <xdr:col>41</xdr:col>
      <xdr:colOff>101600</xdr:colOff>
      <xdr:row>35</xdr:row>
      <xdr:rowOff>133758</xdr:rowOff>
    </xdr:to>
    <xdr:sp macro="" textlink="">
      <xdr:nvSpPr>
        <xdr:cNvPr id="321" name="楕円 320"/>
        <xdr:cNvSpPr/>
      </xdr:nvSpPr>
      <xdr:spPr>
        <a:xfrm>
          <a:off x="7810500" y="60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150285</xdr:rowOff>
    </xdr:from>
    <xdr:ext cx="599010" cy="259045"/>
    <xdr:sp macro="" textlink="">
      <xdr:nvSpPr>
        <xdr:cNvPr id="322" name="テキスト ボックス 321"/>
        <xdr:cNvSpPr txBox="1"/>
      </xdr:nvSpPr>
      <xdr:spPr>
        <a:xfrm>
          <a:off x="7561795" y="58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58438</xdr:rowOff>
    </xdr:from>
    <xdr:to>
      <xdr:col>36</xdr:col>
      <xdr:colOff>165100</xdr:colOff>
      <xdr:row>35</xdr:row>
      <xdr:rowOff>160038</xdr:rowOff>
    </xdr:to>
    <xdr:sp macro="" textlink="">
      <xdr:nvSpPr>
        <xdr:cNvPr id="323" name="楕円 322"/>
        <xdr:cNvSpPr/>
      </xdr:nvSpPr>
      <xdr:spPr>
        <a:xfrm>
          <a:off x="6921500" y="60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5115</xdr:rowOff>
    </xdr:from>
    <xdr:ext cx="599010" cy="259045"/>
    <xdr:sp macro="" textlink="">
      <xdr:nvSpPr>
        <xdr:cNvPr id="324" name="テキスト ボックス 323"/>
        <xdr:cNvSpPr txBox="1"/>
      </xdr:nvSpPr>
      <xdr:spPr>
        <a:xfrm>
          <a:off x="6672795" y="583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77981</xdr:rowOff>
    </xdr:from>
    <xdr:to>
      <xdr:col>55</xdr:col>
      <xdr:colOff>0</xdr:colOff>
      <xdr:row>56</xdr:row>
      <xdr:rowOff>152007</xdr:rowOff>
    </xdr:to>
    <xdr:cxnSp macro="">
      <xdr:nvCxnSpPr>
        <xdr:cNvPr id="349" name="直線コネクタ 348"/>
        <xdr:cNvCxnSpPr/>
      </xdr:nvCxnSpPr>
      <xdr:spPr>
        <a:xfrm>
          <a:off x="9639300" y="9679181"/>
          <a:ext cx="838200" cy="7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165502</xdr:rowOff>
    </xdr:from>
    <xdr:ext cx="599010" cy="259045"/>
    <xdr:sp macro="" textlink="">
      <xdr:nvSpPr>
        <xdr:cNvPr id="350" name="普通建設事業費平均値テキスト"/>
        <xdr:cNvSpPr txBox="1"/>
      </xdr:nvSpPr>
      <xdr:spPr>
        <a:xfrm>
          <a:off x="10528300" y="9766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77981</xdr:rowOff>
    </xdr:from>
    <xdr:to>
      <xdr:col>50</xdr:col>
      <xdr:colOff>114300</xdr:colOff>
      <xdr:row>57</xdr:row>
      <xdr:rowOff>15132</xdr:rowOff>
    </xdr:to>
    <xdr:cxnSp macro="">
      <xdr:nvCxnSpPr>
        <xdr:cNvPr id="352" name="直線コネクタ 351"/>
        <xdr:cNvCxnSpPr/>
      </xdr:nvCxnSpPr>
      <xdr:spPr>
        <a:xfrm flipV="1">
          <a:off x="8750300" y="9679181"/>
          <a:ext cx="889000" cy="10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85666</xdr:rowOff>
    </xdr:from>
    <xdr:ext cx="599010" cy="259045"/>
    <xdr:sp macro="" textlink="">
      <xdr:nvSpPr>
        <xdr:cNvPr id="354" name="テキスト ボックス 353"/>
        <xdr:cNvSpPr txBox="1"/>
      </xdr:nvSpPr>
      <xdr:spPr>
        <a:xfrm>
          <a:off x="9339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127273</xdr:rowOff>
    </xdr:from>
    <xdr:to>
      <xdr:col>45</xdr:col>
      <xdr:colOff>177800</xdr:colOff>
      <xdr:row>57</xdr:row>
      <xdr:rowOff>15132</xdr:rowOff>
    </xdr:to>
    <xdr:cxnSp macro="">
      <xdr:nvCxnSpPr>
        <xdr:cNvPr id="355" name="直線コネクタ 354"/>
        <xdr:cNvCxnSpPr/>
      </xdr:nvCxnSpPr>
      <xdr:spPr>
        <a:xfrm>
          <a:off x="7861300" y="9728473"/>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127273</xdr:rowOff>
    </xdr:from>
    <xdr:to>
      <xdr:col>41</xdr:col>
      <xdr:colOff>50800</xdr:colOff>
      <xdr:row>57</xdr:row>
      <xdr:rowOff>48776</xdr:rowOff>
    </xdr:to>
    <xdr:cxnSp macro="">
      <xdr:nvCxnSpPr>
        <xdr:cNvPr id="358" name="直線コネクタ 357"/>
        <xdr:cNvCxnSpPr/>
      </xdr:nvCxnSpPr>
      <xdr:spPr>
        <a:xfrm flipV="1">
          <a:off x="6972300" y="9728473"/>
          <a:ext cx="8890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98737</xdr:rowOff>
    </xdr:from>
    <xdr:ext cx="599010" cy="259045"/>
    <xdr:sp macro="" textlink="">
      <xdr:nvSpPr>
        <xdr:cNvPr id="360" name="テキスト ボックス 359"/>
        <xdr:cNvSpPr txBox="1"/>
      </xdr:nvSpPr>
      <xdr:spPr>
        <a:xfrm>
          <a:off x="7561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152594</xdr:rowOff>
    </xdr:from>
    <xdr:to>
      <xdr:col>36</xdr:col>
      <xdr:colOff>165100</xdr:colOff>
      <xdr:row>57</xdr:row>
      <xdr:rowOff>82744</xdr:rowOff>
    </xdr:to>
    <xdr:sp macro="" textlink="">
      <xdr:nvSpPr>
        <xdr:cNvPr id="361" name="フローチャート: 判断 360"/>
        <xdr:cNvSpPr/>
      </xdr:nvSpPr>
      <xdr:spPr>
        <a:xfrm>
          <a:off x="6921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99271</xdr:rowOff>
    </xdr:from>
    <xdr:ext cx="599010" cy="259045"/>
    <xdr:sp macro="" textlink="">
      <xdr:nvSpPr>
        <xdr:cNvPr id="362" name="テキスト ボックス 361"/>
        <xdr:cNvSpPr txBox="1"/>
      </xdr:nvSpPr>
      <xdr:spPr>
        <a:xfrm>
          <a:off x="6672795"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101207</xdr:rowOff>
    </xdr:from>
    <xdr:to>
      <xdr:col>55</xdr:col>
      <xdr:colOff>50800</xdr:colOff>
      <xdr:row>57</xdr:row>
      <xdr:rowOff>31357</xdr:rowOff>
    </xdr:to>
    <xdr:sp macro="" textlink="">
      <xdr:nvSpPr>
        <xdr:cNvPr id="368" name="楕円 367"/>
        <xdr:cNvSpPr/>
      </xdr:nvSpPr>
      <xdr:spPr>
        <a:xfrm>
          <a:off x="10426700" y="97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124084</xdr:rowOff>
    </xdr:from>
    <xdr:ext cx="599010" cy="259045"/>
    <xdr:sp macro="" textlink="">
      <xdr:nvSpPr>
        <xdr:cNvPr id="369" name="普通建設事業費該当値テキスト"/>
        <xdr:cNvSpPr txBox="1"/>
      </xdr:nvSpPr>
      <xdr:spPr>
        <a:xfrm>
          <a:off x="10528300" y="955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27181</xdr:rowOff>
    </xdr:from>
    <xdr:to>
      <xdr:col>50</xdr:col>
      <xdr:colOff>165100</xdr:colOff>
      <xdr:row>56</xdr:row>
      <xdr:rowOff>128781</xdr:rowOff>
    </xdr:to>
    <xdr:sp macro="" textlink="">
      <xdr:nvSpPr>
        <xdr:cNvPr id="370" name="楕円 369"/>
        <xdr:cNvSpPr/>
      </xdr:nvSpPr>
      <xdr:spPr>
        <a:xfrm>
          <a:off x="9588500" y="96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145308</xdr:rowOff>
    </xdr:from>
    <xdr:ext cx="599010" cy="259045"/>
    <xdr:sp macro="" textlink="">
      <xdr:nvSpPr>
        <xdr:cNvPr id="371" name="テキスト ボックス 370"/>
        <xdr:cNvSpPr txBox="1"/>
      </xdr:nvSpPr>
      <xdr:spPr>
        <a:xfrm>
          <a:off x="9339795" y="940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135782</xdr:rowOff>
    </xdr:from>
    <xdr:to>
      <xdr:col>46</xdr:col>
      <xdr:colOff>38100</xdr:colOff>
      <xdr:row>57</xdr:row>
      <xdr:rowOff>65932</xdr:rowOff>
    </xdr:to>
    <xdr:sp macro="" textlink="">
      <xdr:nvSpPr>
        <xdr:cNvPr id="372" name="楕円 371"/>
        <xdr:cNvSpPr/>
      </xdr:nvSpPr>
      <xdr:spPr>
        <a:xfrm>
          <a:off x="8699500" y="97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82459</xdr:rowOff>
    </xdr:from>
    <xdr:ext cx="599010" cy="259045"/>
    <xdr:sp macro="" textlink="">
      <xdr:nvSpPr>
        <xdr:cNvPr id="373" name="テキスト ボックス 372"/>
        <xdr:cNvSpPr txBox="1"/>
      </xdr:nvSpPr>
      <xdr:spPr>
        <a:xfrm>
          <a:off x="8450795" y="95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76473</xdr:rowOff>
    </xdr:from>
    <xdr:to>
      <xdr:col>41</xdr:col>
      <xdr:colOff>101600</xdr:colOff>
      <xdr:row>57</xdr:row>
      <xdr:rowOff>6623</xdr:rowOff>
    </xdr:to>
    <xdr:sp macro="" textlink="">
      <xdr:nvSpPr>
        <xdr:cNvPr id="374" name="楕円 373"/>
        <xdr:cNvSpPr/>
      </xdr:nvSpPr>
      <xdr:spPr>
        <a:xfrm>
          <a:off x="7810500" y="967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23150</xdr:rowOff>
    </xdr:from>
    <xdr:ext cx="599010" cy="259045"/>
    <xdr:sp macro="" textlink="">
      <xdr:nvSpPr>
        <xdr:cNvPr id="375" name="テキスト ボックス 374"/>
        <xdr:cNvSpPr txBox="1"/>
      </xdr:nvSpPr>
      <xdr:spPr>
        <a:xfrm>
          <a:off x="7561795" y="945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169426</xdr:rowOff>
    </xdr:from>
    <xdr:to>
      <xdr:col>36</xdr:col>
      <xdr:colOff>165100</xdr:colOff>
      <xdr:row>57</xdr:row>
      <xdr:rowOff>99576</xdr:rowOff>
    </xdr:to>
    <xdr:sp macro="" textlink="">
      <xdr:nvSpPr>
        <xdr:cNvPr id="376" name="楕円 375"/>
        <xdr:cNvSpPr/>
      </xdr:nvSpPr>
      <xdr:spPr>
        <a:xfrm>
          <a:off x="6921500" y="97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90703</xdr:rowOff>
    </xdr:from>
    <xdr:ext cx="599010" cy="259045"/>
    <xdr:sp macro="" textlink="">
      <xdr:nvSpPr>
        <xdr:cNvPr id="377" name="テキスト ボックス 376"/>
        <xdr:cNvSpPr txBox="1"/>
      </xdr:nvSpPr>
      <xdr:spPr>
        <a:xfrm>
          <a:off x="6672795" y="98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39844</xdr:rowOff>
    </xdr:from>
    <xdr:to>
      <xdr:col>55</xdr:col>
      <xdr:colOff>0</xdr:colOff>
      <xdr:row>79</xdr:row>
      <xdr:rowOff>44450</xdr:rowOff>
    </xdr:to>
    <xdr:cxnSp macro="">
      <xdr:nvCxnSpPr>
        <xdr:cNvPr id="406" name="直線コネクタ 405"/>
        <xdr:cNvCxnSpPr/>
      </xdr:nvCxnSpPr>
      <xdr:spPr>
        <a:xfrm flipV="1">
          <a:off x="9639300" y="13584394"/>
          <a:ext cx="8382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120242</xdr:rowOff>
    </xdr:from>
    <xdr:ext cx="534377" cy="259045"/>
    <xdr:sp macro="" textlink="">
      <xdr:nvSpPr>
        <xdr:cNvPr id="407" name="普通建設事業費 （ うち新規整備　）平均値テキスト"/>
        <xdr:cNvSpPr txBox="1"/>
      </xdr:nvSpPr>
      <xdr:spPr>
        <a:xfrm>
          <a:off x="10528300" y="133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160772</xdr:rowOff>
    </xdr:from>
    <xdr:to>
      <xdr:col>50</xdr:col>
      <xdr:colOff>114300</xdr:colOff>
      <xdr:row>79</xdr:row>
      <xdr:rowOff>44450</xdr:rowOff>
    </xdr:to>
    <xdr:cxnSp macro="">
      <xdr:nvCxnSpPr>
        <xdr:cNvPr id="409" name="直線コネクタ 408"/>
        <xdr:cNvCxnSpPr/>
      </xdr:nvCxnSpPr>
      <xdr:spPr>
        <a:xfrm>
          <a:off x="8750300" y="13362422"/>
          <a:ext cx="889000" cy="2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100254</xdr:rowOff>
    </xdr:from>
    <xdr:to>
      <xdr:col>45</xdr:col>
      <xdr:colOff>177800</xdr:colOff>
      <xdr:row>77</xdr:row>
      <xdr:rowOff>160772</xdr:rowOff>
    </xdr:to>
    <xdr:cxnSp macro="">
      <xdr:nvCxnSpPr>
        <xdr:cNvPr id="412" name="直線コネクタ 411"/>
        <xdr:cNvCxnSpPr/>
      </xdr:nvCxnSpPr>
      <xdr:spPr>
        <a:xfrm>
          <a:off x="7861300" y="13301904"/>
          <a:ext cx="889000" cy="6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169285</xdr:rowOff>
    </xdr:from>
    <xdr:ext cx="534377" cy="259045"/>
    <xdr:sp macro="" textlink="">
      <xdr:nvSpPr>
        <xdr:cNvPr id="414" name="テキスト ボックス 413"/>
        <xdr:cNvSpPr txBox="1"/>
      </xdr:nvSpPr>
      <xdr:spPr>
        <a:xfrm>
          <a:off x="8483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100254</xdr:rowOff>
    </xdr:from>
    <xdr:to>
      <xdr:col>41</xdr:col>
      <xdr:colOff>50800</xdr:colOff>
      <xdr:row>79</xdr:row>
      <xdr:rowOff>44450</xdr:rowOff>
    </xdr:to>
    <xdr:cxnSp macro="">
      <xdr:nvCxnSpPr>
        <xdr:cNvPr id="415" name="直線コネクタ 414"/>
        <xdr:cNvCxnSpPr/>
      </xdr:nvCxnSpPr>
      <xdr:spPr>
        <a:xfrm flipV="1">
          <a:off x="6972300" y="13301904"/>
          <a:ext cx="889000" cy="2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126151</xdr:rowOff>
    </xdr:from>
    <xdr:ext cx="599010" cy="259045"/>
    <xdr:sp macro="" textlink="">
      <xdr:nvSpPr>
        <xdr:cNvPr id="417" name="テキスト ボックス 416"/>
        <xdr:cNvSpPr txBox="1"/>
      </xdr:nvSpPr>
      <xdr:spPr>
        <a:xfrm>
          <a:off x="7561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xdr:rowOff>
    </xdr:from>
    <xdr:to>
      <xdr:col>36</xdr:col>
      <xdr:colOff>165100</xdr:colOff>
      <xdr:row>78</xdr:row>
      <xdr:rowOff>104715</xdr:rowOff>
    </xdr:to>
    <xdr:sp macro="" textlink="">
      <xdr:nvSpPr>
        <xdr:cNvPr id="418" name="フローチャート: 判断 417"/>
        <xdr:cNvSpPr/>
      </xdr:nvSpPr>
      <xdr:spPr>
        <a:xfrm>
          <a:off x="6921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121242</xdr:rowOff>
    </xdr:from>
    <xdr:ext cx="599010" cy="259045"/>
    <xdr:sp macro="" textlink="">
      <xdr:nvSpPr>
        <xdr:cNvPr id="419" name="テキスト ボックス 418"/>
        <xdr:cNvSpPr txBox="1"/>
      </xdr:nvSpPr>
      <xdr:spPr>
        <a:xfrm>
          <a:off x="6672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160494</xdr:rowOff>
    </xdr:from>
    <xdr:to>
      <xdr:col>55</xdr:col>
      <xdr:colOff>50800</xdr:colOff>
      <xdr:row>79</xdr:row>
      <xdr:rowOff>90644</xdr:rowOff>
    </xdr:to>
    <xdr:sp macro="" textlink="">
      <xdr:nvSpPr>
        <xdr:cNvPr id="425" name="楕円 424"/>
        <xdr:cNvSpPr/>
      </xdr:nvSpPr>
      <xdr:spPr>
        <a:xfrm>
          <a:off x="10426700" y="135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75792</xdr:rowOff>
    </xdr:from>
    <xdr:ext cx="469744" cy="259045"/>
    <xdr:sp macro="" textlink="">
      <xdr:nvSpPr>
        <xdr:cNvPr id="426" name="普通建設事業費 （ うち新規整備　）該当値テキスト"/>
        <xdr:cNvSpPr txBox="1"/>
      </xdr:nvSpPr>
      <xdr:spPr>
        <a:xfrm>
          <a:off x="10528300" y="1344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7" name="楕円 426"/>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8" name="テキスト ボックス 427"/>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109972</xdr:rowOff>
    </xdr:from>
    <xdr:to>
      <xdr:col>46</xdr:col>
      <xdr:colOff>38100</xdr:colOff>
      <xdr:row>78</xdr:row>
      <xdr:rowOff>40122</xdr:rowOff>
    </xdr:to>
    <xdr:sp macro="" textlink="">
      <xdr:nvSpPr>
        <xdr:cNvPr id="429" name="楕円 428"/>
        <xdr:cNvSpPr/>
      </xdr:nvSpPr>
      <xdr:spPr>
        <a:xfrm>
          <a:off x="8699500" y="133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56649</xdr:rowOff>
    </xdr:from>
    <xdr:ext cx="599010" cy="259045"/>
    <xdr:sp macro="" textlink="">
      <xdr:nvSpPr>
        <xdr:cNvPr id="430" name="テキスト ボックス 429"/>
        <xdr:cNvSpPr txBox="1"/>
      </xdr:nvSpPr>
      <xdr:spPr>
        <a:xfrm>
          <a:off x="8450795" y="1308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49454</xdr:rowOff>
    </xdr:from>
    <xdr:to>
      <xdr:col>41</xdr:col>
      <xdr:colOff>101600</xdr:colOff>
      <xdr:row>77</xdr:row>
      <xdr:rowOff>151054</xdr:rowOff>
    </xdr:to>
    <xdr:sp macro="" textlink="">
      <xdr:nvSpPr>
        <xdr:cNvPr id="431" name="楕円 430"/>
        <xdr:cNvSpPr/>
      </xdr:nvSpPr>
      <xdr:spPr>
        <a:xfrm>
          <a:off x="7810500" y="132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167581</xdr:rowOff>
    </xdr:from>
    <xdr:ext cx="599010" cy="259045"/>
    <xdr:sp macro="" textlink="">
      <xdr:nvSpPr>
        <xdr:cNvPr id="432" name="テキスト ボックス 431"/>
        <xdr:cNvSpPr txBox="1"/>
      </xdr:nvSpPr>
      <xdr:spPr>
        <a:xfrm>
          <a:off x="7561795" y="1302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3" name="楕円 432"/>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4" name="テキスト ボックス 433"/>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99811</xdr:rowOff>
    </xdr:from>
    <xdr:to>
      <xdr:col>55</xdr:col>
      <xdr:colOff>0</xdr:colOff>
      <xdr:row>96</xdr:row>
      <xdr:rowOff>166984</xdr:rowOff>
    </xdr:to>
    <xdr:cxnSp macro="">
      <xdr:nvCxnSpPr>
        <xdr:cNvPr id="459" name="直線コネクタ 458"/>
        <xdr:cNvCxnSpPr/>
      </xdr:nvCxnSpPr>
      <xdr:spPr>
        <a:xfrm>
          <a:off x="9639300" y="16559011"/>
          <a:ext cx="838200" cy="6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35396</xdr:rowOff>
    </xdr:from>
    <xdr:ext cx="599010" cy="259045"/>
    <xdr:sp macro="" textlink="">
      <xdr:nvSpPr>
        <xdr:cNvPr id="460" name="普通建設事業費 （ うち更新整備　）平均値テキスト"/>
        <xdr:cNvSpPr txBox="1"/>
      </xdr:nvSpPr>
      <xdr:spPr>
        <a:xfrm>
          <a:off x="10528300" y="16666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99811</xdr:rowOff>
    </xdr:from>
    <xdr:to>
      <xdr:col>50</xdr:col>
      <xdr:colOff>114300</xdr:colOff>
      <xdr:row>97</xdr:row>
      <xdr:rowOff>143610</xdr:rowOff>
    </xdr:to>
    <xdr:cxnSp macro="">
      <xdr:nvCxnSpPr>
        <xdr:cNvPr id="462" name="直線コネクタ 461"/>
        <xdr:cNvCxnSpPr/>
      </xdr:nvCxnSpPr>
      <xdr:spPr>
        <a:xfrm flipV="1">
          <a:off x="8750300" y="16559011"/>
          <a:ext cx="889000" cy="2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158552</xdr:rowOff>
    </xdr:from>
    <xdr:ext cx="599010" cy="259045"/>
    <xdr:sp macro="" textlink="">
      <xdr:nvSpPr>
        <xdr:cNvPr id="464" name="テキスト ボックス 463"/>
        <xdr:cNvSpPr txBox="1"/>
      </xdr:nvSpPr>
      <xdr:spPr>
        <a:xfrm>
          <a:off x="9339795" y="1678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113714</xdr:rowOff>
    </xdr:from>
    <xdr:to>
      <xdr:col>45</xdr:col>
      <xdr:colOff>177800</xdr:colOff>
      <xdr:row>97</xdr:row>
      <xdr:rowOff>143610</xdr:rowOff>
    </xdr:to>
    <xdr:cxnSp macro="">
      <xdr:nvCxnSpPr>
        <xdr:cNvPr id="465" name="直線コネクタ 464"/>
        <xdr:cNvCxnSpPr/>
      </xdr:nvCxnSpPr>
      <xdr:spPr>
        <a:xfrm>
          <a:off x="7861300" y="16744364"/>
          <a:ext cx="8890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61799</xdr:rowOff>
    </xdr:from>
    <xdr:to>
      <xdr:col>41</xdr:col>
      <xdr:colOff>50800</xdr:colOff>
      <xdr:row>97</xdr:row>
      <xdr:rowOff>113714</xdr:rowOff>
    </xdr:to>
    <xdr:cxnSp macro="">
      <xdr:nvCxnSpPr>
        <xdr:cNvPr id="468" name="直線コネクタ 467"/>
        <xdr:cNvCxnSpPr/>
      </xdr:nvCxnSpPr>
      <xdr:spPr>
        <a:xfrm>
          <a:off x="6972300" y="16692449"/>
          <a:ext cx="889000" cy="5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7906</xdr:rowOff>
    </xdr:from>
    <xdr:ext cx="599010" cy="259045"/>
    <xdr:sp macro="" textlink="">
      <xdr:nvSpPr>
        <xdr:cNvPr id="470" name="テキスト ボックス 469"/>
        <xdr:cNvSpPr txBox="1"/>
      </xdr:nvSpPr>
      <xdr:spPr>
        <a:xfrm>
          <a:off x="7561795" y="1681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70430</xdr:rowOff>
    </xdr:from>
    <xdr:to>
      <xdr:col>36</xdr:col>
      <xdr:colOff>165100</xdr:colOff>
      <xdr:row>98</xdr:row>
      <xdr:rowOff>580</xdr:rowOff>
    </xdr:to>
    <xdr:sp macro="" textlink="">
      <xdr:nvSpPr>
        <xdr:cNvPr id="471" name="フローチャート: 判断 470"/>
        <xdr:cNvSpPr/>
      </xdr:nvSpPr>
      <xdr:spPr>
        <a:xfrm>
          <a:off x="6921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163157</xdr:rowOff>
    </xdr:from>
    <xdr:ext cx="599010" cy="259045"/>
    <xdr:sp macro="" textlink="">
      <xdr:nvSpPr>
        <xdr:cNvPr id="472" name="テキスト ボックス 471"/>
        <xdr:cNvSpPr txBox="1"/>
      </xdr:nvSpPr>
      <xdr:spPr>
        <a:xfrm>
          <a:off x="6672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116184</xdr:rowOff>
    </xdr:from>
    <xdr:to>
      <xdr:col>55</xdr:col>
      <xdr:colOff>50800</xdr:colOff>
      <xdr:row>97</xdr:row>
      <xdr:rowOff>46334</xdr:rowOff>
    </xdr:to>
    <xdr:sp macro="" textlink="">
      <xdr:nvSpPr>
        <xdr:cNvPr id="478" name="楕円 477"/>
        <xdr:cNvSpPr/>
      </xdr:nvSpPr>
      <xdr:spPr>
        <a:xfrm>
          <a:off x="10426700" y="165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139061</xdr:rowOff>
    </xdr:from>
    <xdr:ext cx="599010" cy="259045"/>
    <xdr:sp macro="" textlink="">
      <xdr:nvSpPr>
        <xdr:cNvPr id="479" name="普通建設事業費 （ うち更新整備　）該当値テキスト"/>
        <xdr:cNvSpPr txBox="1"/>
      </xdr:nvSpPr>
      <xdr:spPr>
        <a:xfrm>
          <a:off x="10528300" y="1642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49011</xdr:rowOff>
    </xdr:from>
    <xdr:to>
      <xdr:col>50</xdr:col>
      <xdr:colOff>165100</xdr:colOff>
      <xdr:row>96</xdr:row>
      <xdr:rowOff>150611</xdr:rowOff>
    </xdr:to>
    <xdr:sp macro="" textlink="">
      <xdr:nvSpPr>
        <xdr:cNvPr id="480" name="楕円 479"/>
        <xdr:cNvSpPr/>
      </xdr:nvSpPr>
      <xdr:spPr>
        <a:xfrm>
          <a:off x="9588500" y="1650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167138</xdr:rowOff>
    </xdr:from>
    <xdr:ext cx="599010" cy="259045"/>
    <xdr:sp macro="" textlink="">
      <xdr:nvSpPr>
        <xdr:cNvPr id="481" name="テキスト ボックス 480"/>
        <xdr:cNvSpPr txBox="1"/>
      </xdr:nvSpPr>
      <xdr:spPr>
        <a:xfrm>
          <a:off x="9339795" y="1628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92810</xdr:rowOff>
    </xdr:from>
    <xdr:to>
      <xdr:col>46</xdr:col>
      <xdr:colOff>38100</xdr:colOff>
      <xdr:row>98</xdr:row>
      <xdr:rowOff>22960</xdr:rowOff>
    </xdr:to>
    <xdr:sp macro="" textlink="">
      <xdr:nvSpPr>
        <xdr:cNvPr id="482" name="楕円 481"/>
        <xdr:cNvSpPr/>
      </xdr:nvSpPr>
      <xdr:spPr>
        <a:xfrm>
          <a:off x="8699500" y="1672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14087</xdr:rowOff>
    </xdr:from>
    <xdr:ext cx="534377" cy="259045"/>
    <xdr:sp macro="" textlink="">
      <xdr:nvSpPr>
        <xdr:cNvPr id="483" name="テキスト ボックス 482"/>
        <xdr:cNvSpPr txBox="1"/>
      </xdr:nvSpPr>
      <xdr:spPr>
        <a:xfrm>
          <a:off x="8483111" y="1681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62914</xdr:rowOff>
    </xdr:from>
    <xdr:to>
      <xdr:col>41</xdr:col>
      <xdr:colOff>101600</xdr:colOff>
      <xdr:row>97</xdr:row>
      <xdr:rowOff>164514</xdr:rowOff>
    </xdr:to>
    <xdr:sp macro="" textlink="">
      <xdr:nvSpPr>
        <xdr:cNvPr id="484" name="楕円 483"/>
        <xdr:cNvSpPr/>
      </xdr:nvSpPr>
      <xdr:spPr>
        <a:xfrm>
          <a:off x="7810500" y="166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9591</xdr:rowOff>
    </xdr:from>
    <xdr:ext cx="599010" cy="259045"/>
    <xdr:sp macro="" textlink="">
      <xdr:nvSpPr>
        <xdr:cNvPr id="485" name="テキスト ボックス 484"/>
        <xdr:cNvSpPr txBox="1"/>
      </xdr:nvSpPr>
      <xdr:spPr>
        <a:xfrm>
          <a:off x="7561795" y="164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10999</xdr:rowOff>
    </xdr:from>
    <xdr:to>
      <xdr:col>36</xdr:col>
      <xdr:colOff>165100</xdr:colOff>
      <xdr:row>97</xdr:row>
      <xdr:rowOff>112599</xdr:rowOff>
    </xdr:to>
    <xdr:sp macro="" textlink="">
      <xdr:nvSpPr>
        <xdr:cNvPr id="486" name="楕円 485"/>
        <xdr:cNvSpPr/>
      </xdr:nvSpPr>
      <xdr:spPr>
        <a:xfrm>
          <a:off x="6921500" y="166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129126</xdr:rowOff>
    </xdr:from>
    <xdr:ext cx="599010" cy="259045"/>
    <xdr:sp macro="" textlink="">
      <xdr:nvSpPr>
        <xdr:cNvPr id="487" name="テキスト ボックス 486"/>
        <xdr:cNvSpPr txBox="1"/>
      </xdr:nvSpPr>
      <xdr:spPr>
        <a:xfrm>
          <a:off x="6672795" y="1641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50819</xdr:rowOff>
    </xdr:from>
    <xdr:ext cx="534377" cy="259045"/>
    <xdr:sp macro="" textlink="">
      <xdr:nvSpPr>
        <xdr:cNvPr id="519" name="災害復旧事業費平均値テキスト"/>
        <xdr:cNvSpPr txBox="1"/>
      </xdr:nvSpPr>
      <xdr:spPr>
        <a:xfrm>
          <a:off x="16370300" y="656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148156</xdr:rowOff>
    </xdr:from>
    <xdr:ext cx="534377" cy="259045"/>
    <xdr:sp macro="" textlink="">
      <xdr:nvSpPr>
        <xdr:cNvPr id="523" name="テキスト ボックス 522"/>
        <xdr:cNvSpPr txBox="1"/>
      </xdr:nvSpPr>
      <xdr:spPr>
        <a:xfrm>
          <a:off x="15214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151905</xdr:rowOff>
    </xdr:from>
    <xdr:ext cx="469744" cy="259045"/>
    <xdr:sp macro="" textlink="">
      <xdr:nvSpPr>
        <xdr:cNvPr id="526" name="テキスト ボックス 525"/>
        <xdr:cNvSpPr txBox="1"/>
      </xdr:nvSpPr>
      <xdr:spPr>
        <a:xfrm>
          <a:off x="14357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146458</xdr:rowOff>
    </xdr:from>
    <xdr:ext cx="534377" cy="259045"/>
    <xdr:sp macro="" textlink="">
      <xdr:nvSpPr>
        <xdr:cNvPr id="529" name="テキスト ボックス 528"/>
        <xdr:cNvSpPr txBox="1"/>
      </xdr:nvSpPr>
      <xdr:spPr>
        <a:xfrm>
          <a:off x="13436111" y="64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24832</xdr:rowOff>
    </xdr:from>
    <xdr:to>
      <xdr:col>67</xdr:col>
      <xdr:colOff>101600</xdr:colOff>
      <xdr:row>39</xdr:row>
      <xdr:rowOff>126432</xdr:rowOff>
    </xdr:to>
    <xdr:sp macro="" textlink="">
      <xdr:nvSpPr>
        <xdr:cNvPr id="530" name="フローチャート: 判断 529"/>
        <xdr:cNvSpPr/>
      </xdr:nvSpPr>
      <xdr:spPr>
        <a:xfrm>
          <a:off x="12763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142959</xdr:rowOff>
    </xdr:from>
    <xdr:ext cx="534377" cy="259045"/>
    <xdr:sp macro="" textlink="">
      <xdr:nvSpPr>
        <xdr:cNvPr id="531" name="テキスト ボックス 530"/>
        <xdr:cNvSpPr txBox="1"/>
      </xdr:nvSpPr>
      <xdr:spPr>
        <a:xfrm>
          <a:off x="12547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6369</xdr:rowOff>
    </xdr:from>
    <xdr:ext cx="249299" cy="259045"/>
    <xdr:sp macro="" textlink="">
      <xdr:nvSpPr>
        <xdr:cNvPr id="538" name="災害復旧事業費該当値テキスト"/>
        <xdr:cNvSpPr txBox="1"/>
      </xdr:nvSpPr>
      <xdr:spPr>
        <a:xfrm>
          <a:off x="16370300" y="669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32227</xdr:rowOff>
    </xdr:from>
    <xdr:to>
      <xdr:col>85</xdr:col>
      <xdr:colOff>127000</xdr:colOff>
      <xdr:row>79</xdr:row>
      <xdr:rowOff>34178</xdr:rowOff>
    </xdr:to>
    <xdr:cxnSp macro="">
      <xdr:nvCxnSpPr>
        <xdr:cNvPr id="624" name="直線コネクタ 623"/>
        <xdr:cNvCxnSpPr/>
      </xdr:nvCxnSpPr>
      <xdr:spPr>
        <a:xfrm>
          <a:off x="15481300" y="13576777"/>
          <a:ext cx="8382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124826</xdr:rowOff>
    </xdr:from>
    <xdr:ext cx="599010" cy="259045"/>
    <xdr:sp macro="" textlink="">
      <xdr:nvSpPr>
        <xdr:cNvPr id="625" name="公債費平均値テキスト"/>
        <xdr:cNvSpPr txBox="1"/>
      </xdr:nvSpPr>
      <xdr:spPr>
        <a:xfrm>
          <a:off x="16370300" y="1298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30029</xdr:rowOff>
    </xdr:from>
    <xdr:to>
      <xdr:col>81</xdr:col>
      <xdr:colOff>50800</xdr:colOff>
      <xdr:row>79</xdr:row>
      <xdr:rowOff>32227</xdr:rowOff>
    </xdr:to>
    <xdr:cxnSp macro="">
      <xdr:nvCxnSpPr>
        <xdr:cNvPr id="627" name="直線コネクタ 626"/>
        <xdr:cNvCxnSpPr/>
      </xdr:nvCxnSpPr>
      <xdr:spPr>
        <a:xfrm>
          <a:off x="14592300" y="13574579"/>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50935</xdr:rowOff>
    </xdr:from>
    <xdr:ext cx="599010" cy="259045"/>
    <xdr:sp macro="" textlink="">
      <xdr:nvSpPr>
        <xdr:cNvPr id="629" name="テキスト ボックス 628"/>
        <xdr:cNvSpPr txBox="1"/>
      </xdr:nvSpPr>
      <xdr:spPr>
        <a:xfrm>
          <a:off x="15181795" y="129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163481</xdr:rowOff>
    </xdr:from>
    <xdr:to>
      <xdr:col>76</xdr:col>
      <xdr:colOff>114300</xdr:colOff>
      <xdr:row>79</xdr:row>
      <xdr:rowOff>30029</xdr:rowOff>
    </xdr:to>
    <xdr:cxnSp macro="">
      <xdr:nvCxnSpPr>
        <xdr:cNvPr id="630" name="直線コネクタ 629"/>
        <xdr:cNvCxnSpPr/>
      </xdr:nvCxnSpPr>
      <xdr:spPr>
        <a:xfrm>
          <a:off x="13703300" y="13536581"/>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48668</xdr:rowOff>
    </xdr:from>
    <xdr:ext cx="599010" cy="259045"/>
    <xdr:sp macro="" textlink="">
      <xdr:nvSpPr>
        <xdr:cNvPr id="632" name="テキスト ボックス 631"/>
        <xdr:cNvSpPr txBox="1"/>
      </xdr:nvSpPr>
      <xdr:spPr>
        <a:xfrm>
          <a:off x="14292795" y="129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107776</xdr:rowOff>
    </xdr:from>
    <xdr:to>
      <xdr:col>71</xdr:col>
      <xdr:colOff>177800</xdr:colOff>
      <xdr:row>78</xdr:row>
      <xdr:rowOff>163481</xdr:rowOff>
    </xdr:to>
    <xdr:cxnSp macro="">
      <xdr:nvCxnSpPr>
        <xdr:cNvPr id="633" name="直線コネクタ 632"/>
        <xdr:cNvCxnSpPr/>
      </xdr:nvCxnSpPr>
      <xdr:spPr>
        <a:xfrm>
          <a:off x="12814300" y="13480876"/>
          <a:ext cx="8890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27405</xdr:rowOff>
    </xdr:from>
    <xdr:ext cx="599010" cy="259045"/>
    <xdr:sp macro="" textlink="">
      <xdr:nvSpPr>
        <xdr:cNvPr id="635" name="テキスト ボックス 634"/>
        <xdr:cNvSpPr txBox="1"/>
      </xdr:nvSpPr>
      <xdr:spPr>
        <a:xfrm>
          <a:off x="13403795"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149490</xdr:rowOff>
    </xdr:from>
    <xdr:to>
      <xdr:col>67</xdr:col>
      <xdr:colOff>101600</xdr:colOff>
      <xdr:row>76</xdr:row>
      <xdr:rowOff>79640</xdr:rowOff>
    </xdr:to>
    <xdr:sp macro="" textlink="">
      <xdr:nvSpPr>
        <xdr:cNvPr id="636" name="フローチャート: 判断 635"/>
        <xdr:cNvSpPr/>
      </xdr:nvSpPr>
      <xdr:spPr>
        <a:xfrm>
          <a:off x="12763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96167</xdr:rowOff>
    </xdr:from>
    <xdr:ext cx="599010" cy="259045"/>
    <xdr:sp macro="" textlink="">
      <xdr:nvSpPr>
        <xdr:cNvPr id="637" name="テキスト ボックス 636"/>
        <xdr:cNvSpPr txBox="1"/>
      </xdr:nvSpPr>
      <xdr:spPr>
        <a:xfrm>
          <a:off x="12514795"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154828</xdr:rowOff>
    </xdr:from>
    <xdr:to>
      <xdr:col>85</xdr:col>
      <xdr:colOff>177800</xdr:colOff>
      <xdr:row>79</xdr:row>
      <xdr:rowOff>84978</xdr:rowOff>
    </xdr:to>
    <xdr:sp macro="" textlink="">
      <xdr:nvSpPr>
        <xdr:cNvPr id="643" name="楕円 642"/>
        <xdr:cNvSpPr/>
      </xdr:nvSpPr>
      <xdr:spPr>
        <a:xfrm>
          <a:off x="16268700" y="135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69755</xdr:rowOff>
    </xdr:from>
    <xdr:ext cx="469744" cy="259045"/>
    <xdr:sp macro="" textlink="">
      <xdr:nvSpPr>
        <xdr:cNvPr id="644" name="公債費該当値テキスト"/>
        <xdr:cNvSpPr txBox="1"/>
      </xdr:nvSpPr>
      <xdr:spPr>
        <a:xfrm>
          <a:off x="16370300" y="134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152877</xdr:rowOff>
    </xdr:from>
    <xdr:to>
      <xdr:col>81</xdr:col>
      <xdr:colOff>101600</xdr:colOff>
      <xdr:row>79</xdr:row>
      <xdr:rowOff>83027</xdr:rowOff>
    </xdr:to>
    <xdr:sp macro="" textlink="">
      <xdr:nvSpPr>
        <xdr:cNvPr id="645" name="楕円 644"/>
        <xdr:cNvSpPr/>
      </xdr:nvSpPr>
      <xdr:spPr>
        <a:xfrm>
          <a:off x="15430500" y="135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74154</xdr:rowOff>
    </xdr:from>
    <xdr:ext cx="469744" cy="259045"/>
    <xdr:sp macro="" textlink="">
      <xdr:nvSpPr>
        <xdr:cNvPr id="646" name="テキスト ボックス 645"/>
        <xdr:cNvSpPr txBox="1"/>
      </xdr:nvSpPr>
      <xdr:spPr>
        <a:xfrm>
          <a:off x="15246428" y="1361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150679</xdr:rowOff>
    </xdr:from>
    <xdr:to>
      <xdr:col>76</xdr:col>
      <xdr:colOff>165100</xdr:colOff>
      <xdr:row>79</xdr:row>
      <xdr:rowOff>80829</xdr:rowOff>
    </xdr:to>
    <xdr:sp macro="" textlink="">
      <xdr:nvSpPr>
        <xdr:cNvPr id="647" name="楕円 646"/>
        <xdr:cNvSpPr/>
      </xdr:nvSpPr>
      <xdr:spPr>
        <a:xfrm>
          <a:off x="14541500" y="135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71956</xdr:rowOff>
    </xdr:from>
    <xdr:ext cx="469744" cy="259045"/>
    <xdr:sp macro="" textlink="">
      <xdr:nvSpPr>
        <xdr:cNvPr id="648" name="テキスト ボックス 647"/>
        <xdr:cNvSpPr txBox="1"/>
      </xdr:nvSpPr>
      <xdr:spPr>
        <a:xfrm>
          <a:off x="14357428" y="1361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112681</xdr:rowOff>
    </xdr:from>
    <xdr:to>
      <xdr:col>72</xdr:col>
      <xdr:colOff>38100</xdr:colOff>
      <xdr:row>79</xdr:row>
      <xdr:rowOff>42831</xdr:rowOff>
    </xdr:to>
    <xdr:sp macro="" textlink="">
      <xdr:nvSpPr>
        <xdr:cNvPr id="649" name="楕円 648"/>
        <xdr:cNvSpPr/>
      </xdr:nvSpPr>
      <xdr:spPr>
        <a:xfrm>
          <a:off x="13652500" y="13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33958</xdr:rowOff>
    </xdr:from>
    <xdr:ext cx="534377" cy="259045"/>
    <xdr:sp macro="" textlink="">
      <xdr:nvSpPr>
        <xdr:cNvPr id="650" name="テキスト ボックス 649"/>
        <xdr:cNvSpPr txBox="1"/>
      </xdr:nvSpPr>
      <xdr:spPr>
        <a:xfrm>
          <a:off x="13436111" y="13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56976</xdr:rowOff>
    </xdr:from>
    <xdr:to>
      <xdr:col>67</xdr:col>
      <xdr:colOff>101600</xdr:colOff>
      <xdr:row>78</xdr:row>
      <xdr:rowOff>158576</xdr:rowOff>
    </xdr:to>
    <xdr:sp macro="" textlink="">
      <xdr:nvSpPr>
        <xdr:cNvPr id="651" name="楕円 650"/>
        <xdr:cNvSpPr/>
      </xdr:nvSpPr>
      <xdr:spPr>
        <a:xfrm>
          <a:off x="12763500" y="134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149703</xdr:rowOff>
    </xdr:from>
    <xdr:ext cx="534377" cy="259045"/>
    <xdr:sp macro="" textlink="">
      <xdr:nvSpPr>
        <xdr:cNvPr id="652" name="テキスト ボックス 651"/>
        <xdr:cNvSpPr txBox="1"/>
      </xdr:nvSpPr>
      <xdr:spPr>
        <a:xfrm>
          <a:off x="12547111" y="135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144635</xdr:rowOff>
    </xdr:from>
    <xdr:to>
      <xdr:col>85</xdr:col>
      <xdr:colOff>127000</xdr:colOff>
      <xdr:row>99</xdr:row>
      <xdr:rowOff>5871</xdr:rowOff>
    </xdr:to>
    <xdr:cxnSp macro="">
      <xdr:nvCxnSpPr>
        <xdr:cNvPr id="681" name="直線コネクタ 680"/>
        <xdr:cNvCxnSpPr/>
      </xdr:nvCxnSpPr>
      <xdr:spPr>
        <a:xfrm>
          <a:off x="15481300" y="16946735"/>
          <a:ext cx="838200" cy="3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2" name="積立金平均値テキスト"/>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29702</xdr:rowOff>
    </xdr:from>
    <xdr:to>
      <xdr:col>81</xdr:col>
      <xdr:colOff>50800</xdr:colOff>
      <xdr:row>98</xdr:row>
      <xdr:rowOff>144635</xdr:rowOff>
    </xdr:to>
    <xdr:cxnSp macro="">
      <xdr:nvCxnSpPr>
        <xdr:cNvPr id="684" name="直線コネクタ 683"/>
        <xdr:cNvCxnSpPr/>
      </xdr:nvCxnSpPr>
      <xdr:spPr>
        <a:xfrm>
          <a:off x="14592300" y="15974552"/>
          <a:ext cx="889000" cy="9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86" name="テキスト ボックス 685"/>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29702</xdr:rowOff>
    </xdr:from>
    <xdr:to>
      <xdr:col>76</xdr:col>
      <xdr:colOff>114300</xdr:colOff>
      <xdr:row>99</xdr:row>
      <xdr:rowOff>36213</xdr:rowOff>
    </xdr:to>
    <xdr:cxnSp macro="">
      <xdr:nvCxnSpPr>
        <xdr:cNvPr id="687" name="直線コネクタ 686"/>
        <xdr:cNvCxnSpPr/>
      </xdr:nvCxnSpPr>
      <xdr:spPr>
        <a:xfrm flipV="1">
          <a:off x="13703300" y="15974552"/>
          <a:ext cx="889000" cy="103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4573</xdr:rowOff>
    </xdr:from>
    <xdr:ext cx="534377" cy="259045"/>
    <xdr:sp macro="" textlink="">
      <xdr:nvSpPr>
        <xdr:cNvPr id="689" name="テキスト ボックス 688"/>
        <xdr:cNvSpPr txBox="1"/>
      </xdr:nvSpPr>
      <xdr:spPr>
        <a:xfrm>
          <a:off x="14325111" y="169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92856</xdr:rowOff>
    </xdr:from>
    <xdr:to>
      <xdr:col>71</xdr:col>
      <xdr:colOff>177800</xdr:colOff>
      <xdr:row>99</xdr:row>
      <xdr:rowOff>36213</xdr:rowOff>
    </xdr:to>
    <xdr:cxnSp macro="">
      <xdr:nvCxnSpPr>
        <xdr:cNvPr id="690" name="直線コネクタ 689"/>
        <xdr:cNvCxnSpPr/>
      </xdr:nvCxnSpPr>
      <xdr:spPr>
        <a:xfrm>
          <a:off x="12814300" y="16894956"/>
          <a:ext cx="889000" cy="1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9103</xdr:rowOff>
    </xdr:from>
    <xdr:ext cx="534377" cy="259045"/>
    <xdr:sp macro="" textlink="">
      <xdr:nvSpPr>
        <xdr:cNvPr id="692" name="テキスト ボックス 691"/>
        <xdr:cNvSpPr txBox="1"/>
      </xdr:nvSpPr>
      <xdr:spPr>
        <a:xfrm>
          <a:off x="13436111"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90940</xdr:rowOff>
    </xdr:from>
    <xdr:to>
      <xdr:col>67</xdr:col>
      <xdr:colOff>101600</xdr:colOff>
      <xdr:row>99</xdr:row>
      <xdr:rowOff>21090</xdr:rowOff>
    </xdr:to>
    <xdr:sp macro="" textlink="">
      <xdr:nvSpPr>
        <xdr:cNvPr id="693" name="フローチャート: 判断 692"/>
        <xdr:cNvSpPr/>
      </xdr:nvSpPr>
      <xdr:spPr>
        <a:xfrm>
          <a:off x="12763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12217</xdr:rowOff>
    </xdr:from>
    <xdr:ext cx="534377" cy="259045"/>
    <xdr:sp macro="" textlink="">
      <xdr:nvSpPr>
        <xdr:cNvPr id="694" name="テキスト ボックス 693"/>
        <xdr:cNvSpPr txBox="1"/>
      </xdr:nvSpPr>
      <xdr:spPr>
        <a:xfrm>
          <a:off x="12547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126521</xdr:rowOff>
    </xdr:from>
    <xdr:to>
      <xdr:col>85</xdr:col>
      <xdr:colOff>177800</xdr:colOff>
      <xdr:row>99</xdr:row>
      <xdr:rowOff>56671</xdr:rowOff>
    </xdr:to>
    <xdr:sp macro="" textlink="">
      <xdr:nvSpPr>
        <xdr:cNvPr id="700" name="楕円 699"/>
        <xdr:cNvSpPr/>
      </xdr:nvSpPr>
      <xdr:spPr>
        <a:xfrm>
          <a:off x="16268700" y="1692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41448</xdr:rowOff>
    </xdr:from>
    <xdr:ext cx="534377" cy="259045"/>
    <xdr:sp macro="" textlink="">
      <xdr:nvSpPr>
        <xdr:cNvPr id="701" name="積立金該当値テキスト"/>
        <xdr:cNvSpPr txBox="1"/>
      </xdr:nvSpPr>
      <xdr:spPr>
        <a:xfrm>
          <a:off x="16370300" y="168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93835</xdr:rowOff>
    </xdr:from>
    <xdr:to>
      <xdr:col>81</xdr:col>
      <xdr:colOff>101600</xdr:colOff>
      <xdr:row>99</xdr:row>
      <xdr:rowOff>23985</xdr:rowOff>
    </xdr:to>
    <xdr:sp macro="" textlink="">
      <xdr:nvSpPr>
        <xdr:cNvPr id="702" name="楕円 701"/>
        <xdr:cNvSpPr/>
      </xdr:nvSpPr>
      <xdr:spPr>
        <a:xfrm>
          <a:off x="15430500" y="1689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15112</xdr:rowOff>
    </xdr:from>
    <xdr:ext cx="534377" cy="259045"/>
    <xdr:sp macro="" textlink="">
      <xdr:nvSpPr>
        <xdr:cNvPr id="703" name="テキスト ボックス 702"/>
        <xdr:cNvSpPr txBox="1"/>
      </xdr:nvSpPr>
      <xdr:spPr>
        <a:xfrm>
          <a:off x="15214111" y="1698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150352</xdr:rowOff>
    </xdr:from>
    <xdr:to>
      <xdr:col>76</xdr:col>
      <xdr:colOff>165100</xdr:colOff>
      <xdr:row>93</xdr:row>
      <xdr:rowOff>80502</xdr:rowOff>
    </xdr:to>
    <xdr:sp macro="" textlink="">
      <xdr:nvSpPr>
        <xdr:cNvPr id="704" name="楕円 703"/>
        <xdr:cNvSpPr/>
      </xdr:nvSpPr>
      <xdr:spPr>
        <a:xfrm>
          <a:off x="14541500" y="1592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97029</xdr:rowOff>
    </xdr:from>
    <xdr:ext cx="599010" cy="259045"/>
    <xdr:sp macro="" textlink="">
      <xdr:nvSpPr>
        <xdr:cNvPr id="705" name="テキスト ボックス 704"/>
        <xdr:cNvSpPr txBox="1"/>
      </xdr:nvSpPr>
      <xdr:spPr>
        <a:xfrm>
          <a:off x="14292795" y="1569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156863</xdr:rowOff>
    </xdr:from>
    <xdr:to>
      <xdr:col>72</xdr:col>
      <xdr:colOff>38100</xdr:colOff>
      <xdr:row>99</xdr:row>
      <xdr:rowOff>87013</xdr:rowOff>
    </xdr:to>
    <xdr:sp macro="" textlink="">
      <xdr:nvSpPr>
        <xdr:cNvPr id="706" name="楕円 705"/>
        <xdr:cNvSpPr/>
      </xdr:nvSpPr>
      <xdr:spPr>
        <a:xfrm>
          <a:off x="13652500" y="169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78140</xdr:rowOff>
    </xdr:from>
    <xdr:ext cx="469744" cy="259045"/>
    <xdr:sp macro="" textlink="">
      <xdr:nvSpPr>
        <xdr:cNvPr id="707" name="テキスト ボックス 706"/>
        <xdr:cNvSpPr txBox="1"/>
      </xdr:nvSpPr>
      <xdr:spPr>
        <a:xfrm>
          <a:off x="13468428" y="1705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42056</xdr:rowOff>
    </xdr:from>
    <xdr:to>
      <xdr:col>67</xdr:col>
      <xdr:colOff>101600</xdr:colOff>
      <xdr:row>98</xdr:row>
      <xdr:rowOff>143656</xdr:rowOff>
    </xdr:to>
    <xdr:sp macro="" textlink="">
      <xdr:nvSpPr>
        <xdr:cNvPr id="708" name="楕円 707"/>
        <xdr:cNvSpPr/>
      </xdr:nvSpPr>
      <xdr:spPr>
        <a:xfrm>
          <a:off x="12763500" y="168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160183</xdr:rowOff>
    </xdr:from>
    <xdr:ext cx="534377" cy="259045"/>
    <xdr:sp macro="" textlink="">
      <xdr:nvSpPr>
        <xdr:cNvPr id="709" name="テキスト ボックス 708"/>
        <xdr:cNvSpPr txBox="1"/>
      </xdr:nvSpPr>
      <xdr:spPr>
        <a:xfrm>
          <a:off x="12547111" y="166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14569</xdr:rowOff>
    </xdr:from>
    <xdr:ext cx="378565" cy="259045"/>
    <xdr:sp macro="" textlink="">
      <xdr:nvSpPr>
        <xdr:cNvPr id="747" name="テキスト ボックス 746"/>
        <xdr:cNvSpPr txBox="1"/>
      </xdr:nvSpPr>
      <xdr:spPr>
        <a:xfrm>
          <a:off x="19356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8" name="フローチャート: 判断 747"/>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9" name="テキスト ボックス 748"/>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99896</xdr:rowOff>
    </xdr:from>
    <xdr:to>
      <xdr:col>116</xdr:col>
      <xdr:colOff>63500</xdr:colOff>
      <xdr:row>58</xdr:row>
      <xdr:rowOff>123817</xdr:rowOff>
    </xdr:to>
    <xdr:cxnSp macro="">
      <xdr:nvCxnSpPr>
        <xdr:cNvPr id="791" name="直線コネクタ 790"/>
        <xdr:cNvCxnSpPr/>
      </xdr:nvCxnSpPr>
      <xdr:spPr>
        <a:xfrm>
          <a:off x="21323300" y="10043996"/>
          <a:ext cx="8382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81242</xdr:rowOff>
    </xdr:from>
    <xdr:to>
      <xdr:col>111</xdr:col>
      <xdr:colOff>177800</xdr:colOff>
      <xdr:row>58</xdr:row>
      <xdr:rowOff>99896</xdr:rowOff>
    </xdr:to>
    <xdr:cxnSp macro="">
      <xdr:nvCxnSpPr>
        <xdr:cNvPr id="794" name="直線コネクタ 793"/>
        <xdr:cNvCxnSpPr/>
      </xdr:nvCxnSpPr>
      <xdr:spPr>
        <a:xfrm>
          <a:off x="20434300" y="10025342"/>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167644</xdr:rowOff>
    </xdr:from>
    <xdr:to>
      <xdr:col>107</xdr:col>
      <xdr:colOff>50800</xdr:colOff>
      <xdr:row>58</xdr:row>
      <xdr:rowOff>81242</xdr:rowOff>
    </xdr:to>
    <xdr:cxnSp macro="">
      <xdr:nvCxnSpPr>
        <xdr:cNvPr id="797" name="直線コネクタ 796"/>
        <xdr:cNvCxnSpPr/>
      </xdr:nvCxnSpPr>
      <xdr:spPr>
        <a:xfrm>
          <a:off x="19545300" y="9940294"/>
          <a:ext cx="889000" cy="8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130339</xdr:rowOff>
    </xdr:from>
    <xdr:ext cx="469744" cy="259045"/>
    <xdr:sp macro="" textlink="">
      <xdr:nvSpPr>
        <xdr:cNvPr id="799" name="テキスト ボックス 798"/>
        <xdr:cNvSpPr txBox="1"/>
      </xdr:nvSpPr>
      <xdr:spPr>
        <a:xfrm>
          <a:off x="20199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53911</xdr:rowOff>
    </xdr:from>
    <xdr:to>
      <xdr:col>102</xdr:col>
      <xdr:colOff>114300</xdr:colOff>
      <xdr:row>57</xdr:row>
      <xdr:rowOff>167644</xdr:rowOff>
    </xdr:to>
    <xdr:cxnSp macro="">
      <xdr:nvCxnSpPr>
        <xdr:cNvPr id="800" name="直線コネクタ 799"/>
        <xdr:cNvCxnSpPr/>
      </xdr:nvCxnSpPr>
      <xdr:spPr>
        <a:xfrm>
          <a:off x="18656300" y="9483661"/>
          <a:ext cx="889000" cy="45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107716</xdr:rowOff>
    </xdr:from>
    <xdr:ext cx="469744" cy="259045"/>
    <xdr:sp macro="" textlink="">
      <xdr:nvSpPr>
        <xdr:cNvPr id="802" name="テキスト ボックス 801"/>
        <xdr:cNvSpPr txBox="1"/>
      </xdr:nvSpPr>
      <xdr:spPr>
        <a:xfrm>
          <a:off x="19310428" y="100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168105</xdr:rowOff>
    </xdr:from>
    <xdr:to>
      <xdr:col>98</xdr:col>
      <xdr:colOff>38100</xdr:colOff>
      <xdr:row>58</xdr:row>
      <xdr:rowOff>98255</xdr:rowOff>
    </xdr:to>
    <xdr:sp macro="" textlink="">
      <xdr:nvSpPr>
        <xdr:cNvPr id="803" name="フローチャート: 判断 802"/>
        <xdr:cNvSpPr/>
      </xdr:nvSpPr>
      <xdr:spPr>
        <a:xfrm>
          <a:off x="18605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89382</xdr:rowOff>
    </xdr:from>
    <xdr:ext cx="534377" cy="259045"/>
    <xdr:sp macro="" textlink="">
      <xdr:nvSpPr>
        <xdr:cNvPr id="804" name="テキスト ボックス 803"/>
        <xdr:cNvSpPr txBox="1"/>
      </xdr:nvSpPr>
      <xdr:spPr>
        <a:xfrm>
          <a:off x="18389111" y="1003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73017</xdr:rowOff>
    </xdr:from>
    <xdr:to>
      <xdr:col>116</xdr:col>
      <xdr:colOff>114300</xdr:colOff>
      <xdr:row>59</xdr:row>
      <xdr:rowOff>3167</xdr:rowOff>
    </xdr:to>
    <xdr:sp macro="" textlink="">
      <xdr:nvSpPr>
        <xdr:cNvPr id="810" name="楕円 809"/>
        <xdr:cNvSpPr/>
      </xdr:nvSpPr>
      <xdr:spPr>
        <a:xfrm>
          <a:off x="22110700" y="100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159394</xdr:rowOff>
    </xdr:from>
    <xdr:ext cx="469744" cy="259045"/>
    <xdr:sp macro="" textlink="">
      <xdr:nvSpPr>
        <xdr:cNvPr id="811" name="貸付金該当値テキスト"/>
        <xdr:cNvSpPr txBox="1"/>
      </xdr:nvSpPr>
      <xdr:spPr>
        <a:xfrm>
          <a:off x="22212300" y="99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49096</xdr:rowOff>
    </xdr:from>
    <xdr:to>
      <xdr:col>112</xdr:col>
      <xdr:colOff>38100</xdr:colOff>
      <xdr:row>58</xdr:row>
      <xdr:rowOff>150696</xdr:rowOff>
    </xdr:to>
    <xdr:sp macro="" textlink="">
      <xdr:nvSpPr>
        <xdr:cNvPr id="812" name="楕円 811"/>
        <xdr:cNvSpPr/>
      </xdr:nvSpPr>
      <xdr:spPr>
        <a:xfrm>
          <a:off x="21272500" y="99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141823</xdr:rowOff>
    </xdr:from>
    <xdr:ext cx="469744" cy="259045"/>
    <xdr:sp macro="" textlink="">
      <xdr:nvSpPr>
        <xdr:cNvPr id="813" name="テキスト ボックス 812"/>
        <xdr:cNvSpPr txBox="1"/>
      </xdr:nvSpPr>
      <xdr:spPr>
        <a:xfrm>
          <a:off x="21088428" y="1008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30442</xdr:rowOff>
    </xdr:from>
    <xdr:to>
      <xdr:col>107</xdr:col>
      <xdr:colOff>101600</xdr:colOff>
      <xdr:row>58</xdr:row>
      <xdr:rowOff>132042</xdr:rowOff>
    </xdr:to>
    <xdr:sp macro="" textlink="">
      <xdr:nvSpPr>
        <xdr:cNvPr id="814" name="楕円 813"/>
        <xdr:cNvSpPr/>
      </xdr:nvSpPr>
      <xdr:spPr>
        <a:xfrm>
          <a:off x="20383500" y="99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148569</xdr:rowOff>
    </xdr:from>
    <xdr:ext cx="469744" cy="259045"/>
    <xdr:sp macro="" textlink="">
      <xdr:nvSpPr>
        <xdr:cNvPr id="815" name="テキスト ボックス 814"/>
        <xdr:cNvSpPr txBox="1"/>
      </xdr:nvSpPr>
      <xdr:spPr>
        <a:xfrm>
          <a:off x="20199428" y="974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116844</xdr:rowOff>
    </xdr:from>
    <xdr:to>
      <xdr:col>102</xdr:col>
      <xdr:colOff>165100</xdr:colOff>
      <xdr:row>58</xdr:row>
      <xdr:rowOff>46994</xdr:rowOff>
    </xdr:to>
    <xdr:sp macro="" textlink="">
      <xdr:nvSpPr>
        <xdr:cNvPr id="816" name="楕円 815"/>
        <xdr:cNvSpPr/>
      </xdr:nvSpPr>
      <xdr:spPr>
        <a:xfrm>
          <a:off x="19494500" y="98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63521</xdr:rowOff>
    </xdr:from>
    <xdr:ext cx="534377" cy="259045"/>
    <xdr:sp macro="" textlink="">
      <xdr:nvSpPr>
        <xdr:cNvPr id="817" name="テキスト ボックス 816"/>
        <xdr:cNvSpPr txBox="1"/>
      </xdr:nvSpPr>
      <xdr:spPr>
        <a:xfrm>
          <a:off x="19278111" y="96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3111</xdr:rowOff>
    </xdr:from>
    <xdr:to>
      <xdr:col>98</xdr:col>
      <xdr:colOff>38100</xdr:colOff>
      <xdr:row>55</xdr:row>
      <xdr:rowOff>104711</xdr:rowOff>
    </xdr:to>
    <xdr:sp macro="" textlink="">
      <xdr:nvSpPr>
        <xdr:cNvPr id="818" name="楕円 817"/>
        <xdr:cNvSpPr/>
      </xdr:nvSpPr>
      <xdr:spPr>
        <a:xfrm>
          <a:off x="18605500" y="943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121238</xdr:rowOff>
    </xdr:from>
    <xdr:ext cx="534377" cy="259045"/>
    <xdr:sp macro="" textlink="">
      <xdr:nvSpPr>
        <xdr:cNvPr id="819" name="テキスト ボックス 818"/>
        <xdr:cNvSpPr txBox="1"/>
      </xdr:nvSpPr>
      <xdr:spPr>
        <a:xfrm>
          <a:off x="18389111" y="920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112286</xdr:rowOff>
    </xdr:from>
    <xdr:to>
      <xdr:col>116</xdr:col>
      <xdr:colOff>63500</xdr:colOff>
      <xdr:row>77</xdr:row>
      <xdr:rowOff>21130</xdr:rowOff>
    </xdr:to>
    <xdr:cxnSp macro="">
      <xdr:nvCxnSpPr>
        <xdr:cNvPr id="846" name="直線コネクタ 845"/>
        <xdr:cNvCxnSpPr/>
      </xdr:nvCxnSpPr>
      <xdr:spPr>
        <a:xfrm>
          <a:off x="21323300" y="13142486"/>
          <a:ext cx="838200" cy="8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134714</xdr:rowOff>
    </xdr:from>
    <xdr:ext cx="599010" cy="259045"/>
    <xdr:sp macro="" textlink="">
      <xdr:nvSpPr>
        <xdr:cNvPr id="847" name="繰出金平均値テキスト"/>
        <xdr:cNvSpPr txBox="1"/>
      </xdr:nvSpPr>
      <xdr:spPr>
        <a:xfrm>
          <a:off x="22212300" y="12822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67050</xdr:rowOff>
    </xdr:from>
    <xdr:to>
      <xdr:col>111</xdr:col>
      <xdr:colOff>177800</xdr:colOff>
      <xdr:row>76</xdr:row>
      <xdr:rowOff>112286</xdr:rowOff>
    </xdr:to>
    <xdr:cxnSp macro="">
      <xdr:nvCxnSpPr>
        <xdr:cNvPr id="849" name="直線コネクタ 848"/>
        <xdr:cNvCxnSpPr/>
      </xdr:nvCxnSpPr>
      <xdr:spPr>
        <a:xfrm>
          <a:off x="20434300" y="13097250"/>
          <a:ext cx="8890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47121</xdr:rowOff>
    </xdr:from>
    <xdr:ext cx="599010" cy="259045"/>
    <xdr:sp macro="" textlink="">
      <xdr:nvSpPr>
        <xdr:cNvPr id="851" name="テキスト ボックス 850"/>
        <xdr:cNvSpPr txBox="1"/>
      </xdr:nvSpPr>
      <xdr:spPr>
        <a:xfrm>
          <a:off x="21023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67050</xdr:rowOff>
    </xdr:from>
    <xdr:to>
      <xdr:col>107</xdr:col>
      <xdr:colOff>50800</xdr:colOff>
      <xdr:row>76</xdr:row>
      <xdr:rowOff>102287</xdr:rowOff>
    </xdr:to>
    <xdr:cxnSp macro="">
      <xdr:nvCxnSpPr>
        <xdr:cNvPr id="852" name="直線コネクタ 851"/>
        <xdr:cNvCxnSpPr/>
      </xdr:nvCxnSpPr>
      <xdr:spPr>
        <a:xfrm flipV="1">
          <a:off x="19545300" y="13097250"/>
          <a:ext cx="889000" cy="3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65510</xdr:rowOff>
    </xdr:from>
    <xdr:ext cx="599010" cy="259045"/>
    <xdr:sp macro="" textlink="">
      <xdr:nvSpPr>
        <xdr:cNvPr id="854" name="テキスト ボックス 853"/>
        <xdr:cNvSpPr txBox="1"/>
      </xdr:nvSpPr>
      <xdr:spPr>
        <a:xfrm>
          <a:off x="20134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102287</xdr:rowOff>
    </xdr:from>
    <xdr:to>
      <xdr:col>102</xdr:col>
      <xdr:colOff>114300</xdr:colOff>
      <xdr:row>76</xdr:row>
      <xdr:rowOff>105784</xdr:rowOff>
    </xdr:to>
    <xdr:cxnSp macro="">
      <xdr:nvCxnSpPr>
        <xdr:cNvPr id="855" name="直線コネクタ 854"/>
        <xdr:cNvCxnSpPr/>
      </xdr:nvCxnSpPr>
      <xdr:spPr>
        <a:xfrm flipV="1">
          <a:off x="18656300" y="13132487"/>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57" name="テキスト ボックス 856"/>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70315</xdr:rowOff>
    </xdr:from>
    <xdr:to>
      <xdr:col>98</xdr:col>
      <xdr:colOff>38100</xdr:colOff>
      <xdr:row>76</xdr:row>
      <xdr:rowOff>465</xdr:rowOff>
    </xdr:to>
    <xdr:sp macro="" textlink="">
      <xdr:nvSpPr>
        <xdr:cNvPr id="858" name="フローチャート: 判断 857"/>
        <xdr:cNvSpPr/>
      </xdr:nvSpPr>
      <xdr:spPr>
        <a:xfrm>
          <a:off x="18605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16992</xdr:rowOff>
    </xdr:from>
    <xdr:ext cx="599010" cy="259045"/>
    <xdr:sp macro="" textlink="">
      <xdr:nvSpPr>
        <xdr:cNvPr id="859" name="テキスト ボックス 858"/>
        <xdr:cNvSpPr txBox="1"/>
      </xdr:nvSpPr>
      <xdr:spPr>
        <a:xfrm>
          <a:off x="18356795" y="1270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141780</xdr:rowOff>
    </xdr:from>
    <xdr:to>
      <xdr:col>116</xdr:col>
      <xdr:colOff>114300</xdr:colOff>
      <xdr:row>77</xdr:row>
      <xdr:rowOff>71930</xdr:rowOff>
    </xdr:to>
    <xdr:sp macro="" textlink="">
      <xdr:nvSpPr>
        <xdr:cNvPr id="865" name="楕円 864"/>
        <xdr:cNvSpPr/>
      </xdr:nvSpPr>
      <xdr:spPr>
        <a:xfrm>
          <a:off x="22110700" y="131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120207</xdr:rowOff>
    </xdr:from>
    <xdr:ext cx="534377" cy="259045"/>
    <xdr:sp macro="" textlink="">
      <xdr:nvSpPr>
        <xdr:cNvPr id="866" name="繰出金該当値テキスト"/>
        <xdr:cNvSpPr txBox="1"/>
      </xdr:nvSpPr>
      <xdr:spPr>
        <a:xfrm>
          <a:off x="22212300" y="131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61486</xdr:rowOff>
    </xdr:from>
    <xdr:to>
      <xdr:col>112</xdr:col>
      <xdr:colOff>38100</xdr:colOff>
      <xdr:row>76</xdr:row>
      <xdr:rowOff>163086</xdr:rowOff>
    </xdr:to>
    <xdr:sp macro="" textlink="">
      <xdr:nvSpPr>
        <xdr:cNvPr id="867" name="楕円 866"/>
        <xdr:cNvSpPr/>
      </xdr:nvSpPr>
      <xdr:spPr>
        <a:xfrm>
          <a:off x="21272500" y="1309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154213</xdr:rowOff>
    </xdr:from>
    <xdr:ext cx="534377" cy="259045"/>
    <xdr:sp macro="" textlink="">
      <xdr:nvSpPr>
        <xdr:cNvPr id="868" name="テキスト ボックス 867"/>
        <xdr:cNvSpPr txBox="1"/>
      </xdr:nvSpPr>
      <xdr:spPr>
        <a:xfrm>
          <a:off x="21056111" y="1318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16250</xdr:rowOff>
    </xdr:from>
    <xdr:to>
      <xdr:col>107</xdr:col>
      <xdr:colOff>101600</xdr:colOff>
      <xdr:row>76</xdr:row>
      <xdr:rowOff>117850</xdr:rowOff>
    </xdr:to>
    <xdr:sp macro="" textlink="">
      <xdr:nvSpPr>
        <xdr:cNvPr id="869" name="楕円 868"/>
        <xdr:cNvSpPr/>
      </xdr:nvSpPr>
      <xdr:spPr>
        <a:xfrm>
          <a:off x="20383500" y="13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108977</xdr:rowOff>
    </xdr:from>
    <xdr:ext cx="534377" cy="259045"/>
    <xdr:sp macro="" textlink="">
      <xdr:nvSpPr>
        <xdr:cNvPr id="870" name="テキスト ボックス 869"/>
        <xdr:cNvSpPr txBox="1"/>
      </xdr:nvSpPr>
      <xdr:spPr>
        <a:xfrm>
          <a:off x="20167111" y="131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51487</xdr:rowOff>
    </xdr:from>
    <xdr:to>
      <xdr:col>102</xdr:col>
      <xdr:colOff>165100</xdr:colOff>
      <xdr:row>76</xdr:row>
      <xdr:rowOff>153087</xdr:rowOff>
    </xdr:to>
    <xdr:sp macro="" textlink="">
      <xdr:nvSpPr>
        <xdr:cNvPr id="871" name="楕円 870"/>
        <xdr:cNvSpPr/>
      </xdr:nvSpPr>
      <xdr:spPr>
        <a:xfrm>
          <a:off x="19494500" y="130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144214</xdr:rowOff>
    </xdr:from>
    <xdr:ext cx="534377" cy="259045"/>
    <xdr:sp macro="" textlink="">
      <xdr:nvSpPr>
        <xdr:cNvPr id="872" name="テキスト ボックス 871"/>
        <xdr:cNvSpPr txBox="1"/>
      </xdr:nvSpPr>
      <xdr:spPr>
        <a:xfrm>
          <a:off x="19278111" y="131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54984</xdr:rowOff>
    </xdr:from>
    <xdr:to>
      <xdr:col>98</xdr:col>
      <xdr:colOff>38100</xdr:colOff>
      <xdr:row>76</xdr:row>
      <xdr:rowOff>156584</xdr:rowOff>
    </xdr:to>
    <xdr:sp macro="" textlink="">
      <xdr:nvSpPr>
        <xdr:cNvPr id="873" name="楕円 872"/>
        <xdr:cNvSpPr/>
      </xdr:nvSpPr>
      <xdr:spPr>
        <a:xfrm>
          <a:off x="18605500" y="130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147711</xdr:rowOff>
    </xdr:from>
    <xdr:ext cx="534377" cy="259045"/>
    <xdr:sp macro="" textlink="">
      <xdr:nvSpPr>
        <xdr:cNvPr id="874" name="テキスト ボックス 873"/>
        <xdr:cNvSpPr txBox="1"/>
      </xdr:nvSpPr>
      <xdr:spPr>
        <a:xfrm>
          <a:off x="18389111" y="131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人件費、物件費、扶助費、補助費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、普通建設事業費が高い数値となってい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人件費については、人口規模に比して取り扱う行政事務が多いため、どうしても住民１人当たりのコストが高くな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。今後も、条例で定められる定員管理を遵守しつつ、住民サービスの水準を維持するよう努め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物件費については、人口規模に比して公共施設の保有量が多いため、これにかかる維持管理費が増加していることが要因のひとつとなってい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。今後は、さらなる行財政改革を進め、施設の維持管理を削減するほか、インソースの流れを重視し、委託費総額の圧縮に努め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認定こども園移行にかかる施設型給付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費が増加していることが要因のひとつとなってい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補助費については、一部事務組合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の負担金によるところが大き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。小規模自治体としては、事務の共同運営は不可欠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が、一部事務組合の負担金が過大とならないように、今後も注視して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年度に総合体育館の大規模改修工事等の比較的大きな事業が複数あったため、平成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年度は減少したが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類似団体と比べても高い数値となっている。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新規整備に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ついては、令和３年度に津波避難所の建設が予定されている。更新整備については、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数年間は大規模改修が予想され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るので、今後も類似団体を上回る見込みである。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4,764
4,413
22.42
6,231,292
5,661,629
299,191
4,401,645
161,425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120481</xdr:rowOff>
    </xdr:from>
    <xdr:to>
      <xdr:col>24</xdr:col>
      <xdr:colOff>63500</xdr:colOff>
      <xdr:row>37</xdr:row>
      <xdr:rowOff>125543</xdr:rowOff>
    </xdr:to>
    <xdr:cxnSp macro="">
      <xdr:nvCxnSpPr>
        <xdr:cNvPr id="62" name="直線コネクタ 61"/>
        <xdr:cNvCxnSpPr/>
      </xdr:nvCxnSpPr>
      <xdr:spPr>
        <a:xfrm>
          <a:off x="3797300" y="6464131"/>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96669</xdr:rowOff>
    </xdr:from>
    <xdr:ext cx="534377" cy="259045"/>
    <xdr:sp macro="" textlink="">
      <xdr:nvSpPr>
        <xdr:cNvPr id="63" name="議会費平均値テキスト"/>
        <xdr:cNvSpPr txBox="1"/>
      </xdr:nvSpPr>
      <xdr:spPr>
        <a:xfrm>
          <a:off x="4686300" y="644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120481</xdr:rowOff>
    </xdr:from>
    <xdr:to>
      <xdr:col>19</xdr:col>
      <xdr:colOff>177800</xdr:colOff>
      <xdr:row>37</xdr:row>
      <xdr:rowOff>123486</xdr:rowOff>
    </xdr:to>
    <xdr:cxnSp macro="">
      <xdr:nvCxnSpPr>
        <xdr:cNvPr id="65" name="直線コネクタ 64"/>
        <xdr:cNvCxnSpPr/>
      </xdr:nvCxnSpPr>
      <xdr:spPr>
        <a:xfrm flipV="1">
          <a:off x="2908300" y="6464131"/>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95564</xdr:rowOff>
    </xdr:from>
    <xdr:to>
      <xdr:col>15</xdr:col>
      <xdr:colOff>50800</xdr:colOff>
      <xdr:row>37</xdr:row>
      <xdr:rowOff>123486</xdr:rowOff>
    </xdr:to>
    <xdr:cxnSp macro="">
      <xdr:nvCxnSpPr>
        <xdr:cNvPr id="68" name="直線コネクタ 67"/>
        <xdr:cNvCxnSpPr/>
      </xdr:nvCxnSpPr>
      <xdr:spPr>
        <a:xfrm>
          <a:off x="2019300" y="6439214"/>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50574</xdr:rowOff>
    </xdr:from>
    <xdr:ext cx="534377" cy="259045"/>
    <xdr:sp macro="" textlink="">
      <xdr:nvSpPr>
        <xdr:cNvPr id="70" name="テキスト ボックス 69"/>
        <xdr:cNvSpPr txBox="1"/>
      </xdr:nvSpPr>
      <xdr:spPr>
        <a:xfrm>
          <a:off x="2641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95564</xdr:rowOff>
    </xdr:from>
    <xdr:to>
      <xdr:col>10</xdr:col>
      <xdr:colOff>114300</xdr:colOff>
      <xdr:row>37</xdr:row>
      <xdr:rowOff>126621</xdr:rowOff>
    </xdr:to>
    <xdr:cxnSp macro="">
      <xdr:nvCxnSpPr>
        <xdr:cNvPr id="71" name="直線コネクタ 70"/>
        <xdr:cNvCxnSpPr/>
      </xdr:nvCxnSpPr>
      <xdr:spPr>
        <a:xfrm flipV="1">
          <a:off x="1130300" y="6439214"/>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49023</xdr:rowOff>
    </xdr:from>
    <xdr:ext cx="534377" cy="259045"/>
    <xdr:sp macro="" textlink="">
      <xdr:nvSpPr>
        <xdr:cNvPr id="73" name="テキスト ボックス 72"/>
        <xdr:cNvSpPr txBox="1"/>
      </xdr:nvSpPr>
      <xdr:spPr>
        <a:xfrm>
          <a:off x="1752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60619</xdr:rowOff>
    </xdr:from>
    <xdr:to>
      <xdr:col>6</xdr:col>
      <xdr:colOff>38100</xdr:colOff>
      <xdr:row>37</xdr:row>
      <xdr:rowOff>162219</xdr:rowOff>
    </xdr:to>
    <xdr:sp macro="" textlink="">
      <xdr:nvSpPr>
        <xdr:cNvPr id="74" name="フローチャート: 判断 73"/>
        <xdr:cNvSpPr/>
      </xdr:nvSpPr>
      <xdr:spPr>
        <a:xfrm>
          <a:off x="1079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7296</xdr:rowOff>
    </xdr:from>
    <xdr:ext cx="534377" cy="259045"/>
    <xdr:sp macro="" textlink="">
      <xdr:nvSpPr>
        <xdr:cNvPr id="75" name="テキスト ボックス 74"/>
        <xdr:cNvSpPr txBox="1"/>
      </xdr:nvSpPr>
      <xdr:spPr>
        <a:xfrm>
          <a:off x="863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74743</xdr:rowOff>
    </xdr:from>
    <xdr:to>
      <xdr:col>24</xdr:col>
      <xdr:colOff>114300</xdr:colOff>
      <xdr:row>38</xdr:row>
      <xdr:rowOff>4893</xdr:rowOff>
    </xdr:to>
    <xdr:sp macro="" textlink="">
      <xdr:nvSpPr>
        <xdr:cNvPr id="81" name="楕円 80"/>
        <xdr:cNvSpPr/>
      </xdr:nvSpPr>
      <xdr:spPr>
        <a:xfrm>
          <a:off x="4584700" y="64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97620</xdr:rowOff>
    </xdr:from>
    <xdr:ext cx="534377" cy="259045"/>
    <xdr:sp macro="" textlink="">
      <xdr:nvSpPr>
        <xdr:cNvPr id="82" name="議会費該当値テキスト"/>
        <xdr:cNvSpPr txBox="1"/>
      </xdr:nvSpPr>
      <xdr:spPr>
        <a:xfrm>
          <a:off x="4686300" y="626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69681</xdr:rowOff>
    </xdr:from>
    <xdr:to>
      <xdr:col>20</xdr:col>
      <xdr:colOff>38100</xdr:colOff>
      <xdr:row>37</xdr:row>
      <xdr:rowOff>171281</xdr:rowOff>
    </xdr:to>
    <xdr:sp macro="" textlink="">
      <xdr:nvSpPr>
        <xdr:cNvPr id="83" name="楕円 82"/>
        <xdr:cNvSpPr/>
      </xdr:nvSpPr>
      <xdr:spPr>
        <a:xfrm>
          <a:off x="3746500" y="64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16358</xdr:rowOff>
    </xdr:from>
    <xdr:ext cx="534377" cy="259045"/>
    <xdr:sp macro="" textlink="">
      <xdr:nvSpPr>
        <xdr:cNvPr id="84" name="テキスト ボックス 83"/>
        <xdr:cNvSpPr txBox="1"/>
      </xdr:nvSpPr>
      <xdr:spPr>
        <a:xfrm>
          <a:off x="3530111" y="61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72686</xdr:rowOff>
    </xdr:from>
    <xdr:to>
      <xdr:col>15</xdr:col>
      <xdr:colOff>101600</xdr:colOff>
      <xdr:row>38</xdr:row>
      <xdr:rowOff>2835</xdr:rowOff>
    </xdr:to>
    <xdr:sp macro="" textlink="">
      <xdr:nvSpPr>
        <xdr:cNvPr id="85" name="楕円 84"/>
        <xdr:cNvSpPr/>
      </xdr:nvSpPr>
      <xdr:spPr>
        <a:xfrm>
          <a:off x="2857500" y="6416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19363</xdr:rowOff>
    </xdr:from>
    <xdr:ext cx="534377" cy="259045"/>
    <xdr:sp macro="" textlink="">
      <xdr:nvSpPr>
        <xdr:cNvPr id="86" name="テキスト ボックス 85"/>
        <xdr:cNvSpPr txBox="1"/>
      </xdr:nvSpPr>
      <xdr:spPr>
        <a:xfrm>
          <a:off x="2641111" y="61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44764</xdr:rowOff>
    </xdr:from>
    <xdr:to>
      <xdr:col>10</xdr:col>
      <xdr:colOff>165100</xdr:colOff>
      <xdr:row>37</xdr:row>
      <xdr:rowOff>146364</xdr:rowOff>
    </xdr:to>
    <xdr:sp macro="" textlink="">
      <xdr:nvSpPr>
        <xdr:cNvPr id="87" name="楕円 86"/>
        <xdr:cNvSpPr/>
      </xdr:nvSpPr>
      <xdr:spPr>
        <a:xfrm>
          <a:off x="1968500" y="63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162891</xdr:rowOff>
    </xdr:from>
    <xdr:ext cx="534377" cy="259045"/>
    <xdr:sp macro="" textlink="">
      <xdr:nvSpPr>
        <xdr:cNvPr id="88" name="テキスト ボックス 87"/>
        <xdr:cNvSpPr txBox="1"/>
      </xdr:nvSpPr>
      <xdr:spPr>
        <a:xfrm>
          <a:off x="1752111" y="616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75821</xdr:rowOff>
    </xdr:from>
    <xdr:to>
      <xdr:col>6</xdr:col>
      <xdr:colOff>38100</xdr:colOff>
      <xdr:row>38</xdr:row>
      <xdr:rowOff>5971</xdr:rowOff>
    </xdr:to>
    <xdr:sp macro="" textlink="">
      <xdr:nvSpPr>
        <xdr:cNvPr id="89" name="楕円 88"/>
        <xdr:cNvSpPr/>
      </xdr:nvSpPr>
      <xdr:spPr>
        <a:xfrm>
          <a:off x="1079500" y="6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168548</xdr:rowOff>
    </xdr:from>
    <xdr:ext cx="534377" cy="259045"/>
    <xdr:sp macro="" textlink="">
      <xdr:nvSpPr>
        <xdr:cNvPr id="90" name="テキスト ボックス 89"/>
        <xdr:cNvSpPr txBox="1"/>
      </xdr:nvSpPr>
      <xdr:spPr>
        <a:xfrm>
          <a:off x="863111" y="65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31838</xdr:rowOff>
    </xdr:from>
    <xdr:to>
      <xdr:col>24</xdr:col>
      <xdr:colOff>63500</xdr:colOff>
      <xdr:row>58</xdr:row>
      <xdr:rowOff>39887</xdr:rowOff>
    </xdr:to>
    <xdr:cxnSp macro="">
      <xdr:nvCxnSpPr>
        <xdr:cNvPr id="119" name="直線コネクタ 118"/>
        <xdr:cNvCxnSpPr/>
      </xdr:nvCxnSpPr>
      <xdr:spPr>
        <a:xfrm flipV="1">
          <a:off x="3797300" y="9975938"/>
          <a:ext cx="8382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119989</xdr:rowOff>
    </xdr:from>
    <xdr:to>
      <xdr:col>19</xdr:col>
      <xdr:colOff>177800</xdr:colOff>
      <xdr:row>58</xdr:row>
      <xdr:rowOff>39887</xdr:rowOff>
    </xdr:to>
    <xdr:cxnSp macro="">
      <xdr:nvCxnSpPr>
        <xdr:cNvPr id="122" name="直線コネクタ 121"/>
        <xdr:cNvCxnSpPr/>
      </xdr:nvCxnSpPr>
      <xdr:spPr>
        <a:xfrm>
          <a:off x="2908300" y="9378289"/>
          <a:ext cx="889000" cy="60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119989</xdr:rowOff>
    </xdr:from>
    <xdr:to>
      <xdr:col>15</xdr:col>
      <xdr:colOff>50800</xdr:colOff>
      <xdr:row>58</xdr:row>
      <xdr:rowOff>62384</xdr:rowOff>
    </xdr:to>
    <xdr:cxnSp macro="">
      <xdr:nvCxnSpPr>
        <xdr:cNvPr id="125" name="直線コネクタ 124"/>
        <xdr:cNvCxnSpPr/>
      </xdr:nvCxnSpPr>
      <xdr:spPr>
        <a:xfrm flipV="1">
          <a:off x="2019300" y="9378289"/>
          <a:ext cx="889000" cy="6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16857</xdr:rowOff>
    </xdr:from>
    <xdr:to>
      <xdr:col>10</xdr:col>
      <xdr:colOff>114300</xdr:colOff>
      <xdr:row>58</xdr:row>
      <xdr:rowOff>62384</xdr:rowOff>
    </xdr:to>
    <xdr:cxnSp macro="">
      <xdr:nvCxnSpPr>
        <xdr:cNvPr id="128" name="直線コネクタ 127"/>
        <xdr:cNvCxnSpPr/>
      </xdr:nvCxnSpPr>
      <xdr:spPr>
        <a:xfrm>
          <a:off x="1130300" y="9960957"/>
          <a:ext cx="889000" cy="4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109592</xdr:rowOff>
    </xdr:from>
    <xdr:ext cx="599010" cy="259045"/>
    <xdr:sp macro="" textlink="">
      <xdr:nvSpPr>
        <xdr:cNvPr id="130" name="テキスト ボックス 129"/>
        <xdr:cNvSpPr txBox="1"/>
      </xdr:nvSpPr>
      <xdr:spPr>
        <a:xfrm>
          <a:off x="1719795" y="97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140086</xdr:rowOff>
    </xdr:from>
    <xdr:to>
      <xdr:col>6</xdr:col>
      <xdr:colOff>38100</xdr:colOff>
      <xdr:row>58</xdr:row>
      <xdr:rowOff>70236</xdr:rowOff>
    </xdr:to>
    <xdr:sp macro="" textlink="">
      <xdr:nvSpPr>
        <xdr:cNvPr id="131" name="フローチャート: 判断 130"/>
        <xdr:cNvSpPr/>
      </xdr:nvSpPr>
      <xdr:spPr>
        <a:xfrm>
          <a:off x="1079500" y="99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61363</xdr:rowOff>
    </xdr:from>
    <xdr:ext cx="599010" cy="259045"/>
    <xdr:sp macro="" textlink="">
      <xdr:nvSpPr>
        <xdr:cNvPr id="132" name="テキスト ボックス 131"/>
        <xdr:cNvSpPr txBox="1"/>
      </xdr:nvSpPr>
      <xdr:spPr>
        <a:xfrm>
          <a:off x="830795" y="1000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152488</xdr:rowOff>
    </xdr:from>
    <xdr:to>
      <xdr:col>24</xdr:col>
      <xdr:colOff>114300</xdr:colOff>
      <xdr:row>58</xdr:row>
      <xdr:rowOff>82638</xdr:rowOff>
    </xdr:to>
    <xdr:sp macro="" textlink="">
      <xdr:nvSpPr>
        <xdr:cNvPr id="138" name="楕円 137"/>
        <xdr:cNvSpPr/>
      </xdr:nvSpPr>
      <xdr:spPr>
        <a:xfrm>
          <a:off x="4584700" y="992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92641</xdr:rowOff>
    </xdr:from>
    <xdr:ext cx="599010" cy="259045"/>
    <xdr:sp macro="" textlink="">
      <xdr:nvSpPr>
        <xdr:cNvPr id="139" name="総務費該当値テキスト"/>
        <xdr:cNvSpPr txBox="1"/>
      </xdr:nvSpPr>
      <xdr:spPr>
        <a:xfrm>
          <a:off x="4686300" y="986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160537</xdr:rowOff>
    </xdr:from>
    <xdr:to>
      <xdr:col>20</xdr:col>
      <xdr:colOff>38100</xdr:colOff>
      <xdr:row>58</xdr:row>
      <xdr:rowOff>90687</xdr:rowOff>
    </xdr:to>
    <xdr:sp macro="" textlink="">
      <xdr:nvSpPr>
        <xdr:cNvPr id="140" name="楕円 139"/>
        <xdr:cNvSpPr/>
      </xdr:nvSpPr>
      <xdr:spPr>
        <a:xfrm>
          <a:off x="3746500" y="99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81814</xdr:rowOff>
    </xdr:from>
    <xdr:ext cx="599010" cy="259045"/>
    <xdr:sp macro="" textlink="">
      <xdr:nvSpPr>
        <xdr:cNvPr id="141" name="テキスト ボックス 140"/>
        <xdr:cNvSpPr txBox="1"/>
      </xdr:nvSpPr>
      <xdr:spPr>
        <a:xfrm>
          <a:off x="3497795" y="1002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69189</xdr:rowOff>
    </xdr:from>
    <xdr:to>
      <xdr:col>15</xdr:col>
      <xdr:colOff>101600</xdr:colOff>
      <xdr:row>54</xdr:row>
      <xdr:rowOff>170789</xdr:rowOff>
    </xdr:to>
    <xdr:sp macro="" textlink="">
      <xdr:nvSpPr>
        <xdr:cNvPr id="142" name="楕円 141"/>
        <xdr:cNvSpPr/>
      </xdr:nvSpPr>
      <xdr:spPr>
        <a:xfrm>
          <a:off x="2857500" y="93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15866</xdr:rowOff>
    </xdr:from>
    <xdr:ext cx="690189" cy="259045"/>
    <xdr:sp macro="" textlink="">
      <xdr:nvSpPr>
        <xdr:cNvPr id="143" name="テキスト ボックス 142"/>
        <xdr:cNvSpPr txBox="1"/>
      </xdr:nvSpPr>
      <xdr:spPr>
        <a:xfrm>
          <a:off x="2563205" y="91027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11584</xdr:rowOff>
    </xdr:from>
    <xdr:to>
      <xdr:col>10</xdr:col>
      <xdr:colOff>165100</xdr:colOff>
      <xdr:row>58</xdr:row>
      <xdr:rowOff>113184</xdr:rowOff>
    </xdr:to>
    <xdr:sp macro="" textlink="">
      <xdr:nvSpPr>
        <xdr:cNvPr id="144" name="楕円 143"/>
        <xdr:cNvSpPr/>
      </xdr:nvSpPr>
      <xdr:spPr>
        <a:xfrm>
          <a:off x="1968500" y="99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104311</xdr:rowOff>
    </xdr:from>
    <xdr:ext cx="599010" cy="259045"/>
    <xdr:sp macro="" textlink="">
      <xdr:nvSpPr>
        <xdr:cNvPr id="145" name="テキスト ボックス 144"/>
        <xdr:cNvSpPr txBox="1"/>
      </xdr:nvSpPr>
      <xdr:spPr>
        <a:xfrm>
          <a:off x="1719795" y="1004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137507</xdr:rowOff>
    </xdr:from>
    <xdr:to>
      <xdr:col>6</xdr:col>
      <xdr:colOff>38100</xdr:colOff>
      <xdr:row>58</xdr:row>
      <xdr:rowOff>67657</xdr:rowOff>
    </xdr:to>
    <xdr:sp macro="" textlink="">
      <xdr:nvSpPr>
        <xdr:cNvPr id="146" name="楕円 145"/>
        <xdr:cNvSpPr/>
      </xdr:nvSpPr>
      <xdr:spPr>
        <a:xfrm>
          <a:off x="1079500" y="99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84184</xdr:rowOff>
    </xdr:from>
    <xdr:ext cx="599010" cy="259045"/>
    <xdr:sp macro="" textlink="">
      <xdr:nvSpPr>
        <xdr:cNvPr id="147" name="テキスト ボックス 146"/>
        <xdr:cNvSpPr txBox="1"/>
      </xdr:nvSpPr>
      <xdr:spPr>
        <a:xfrm>
          <a:off x="830795" y="96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105159</xdr:rowOff>
    </xdr:from>
    <xdr:to>
      <xdr:col>24</xdr:col>
      <xdr:colOff>63500</xdr:colOff>
      <xdr:row>73</xdr:row>
      <xdr:rowOff>31885</xdr:rowOff>
    </xdr:to>
    <xdr:cxnSp macro="">
      <xdr:nvCxnSpPr>
        <xdr:cNvPr id="177" name="直線コネクタ 176"/>
        <xdr:cNvCxnSpPr/>
      </xdr:nvCxnSpPr>
      <xdr:spPr>
        <a:xfrm>
          <a:off x="3797300" y="12449559"/>
          <a:ext cx="838200" cy="9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164893</xdr:rowOff>
    </xdr:from>
    <xdr:ext cx="599010" cy="259045"/>
    <xdr:sp macro="" textlink="">
      <xdr:nvSpPr>
        <xdr:cNvPr id="178" name="民生費平均値テキスト"/>
        <xdr:cNvSpPr txBox="1"/>
      </xdr:nvSpPr>
      <xdr:spPr>
        <a:xfrm>
          <a:off x="4686300" y="12852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105159</xdr:rowOff>
    </xdr:from>
    <xdr:to>
      <xdr:col>19</xdr:col>
      <xdr:colOff>177800</xdr:colOff>
      <xdr:row>74</xdr:row>
      <xdr:rowOff>41074</xdr:rowOff>
    </xdr:to>
    <xdr:cxnSp macro="">
      <xdr:nvCxnSpPr>
        <xdr:cNvPr id="180" name="直線コネクタ 179"/>
        <xdr:cNvCxnSpPr/>
      </xdr:nvCxnSpPr>
      <xdr:spPr>
        <a:xfrm flipV="1">
          <a:off x="2908300" y="12449559"/>
          <a:ext cx="889000" cy="27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40047</xdr:rowOff>
    </xdr:from>
    <xdr:ext cx="599010" cy="259045"/>
    <xdr:sp macro="" textlink="">
      <xdr:nvSpPr>
        <xdr:cNvPr id="182" name="テキスト ボックス 181"/>
        <xdr:cNvSpPr txBox="1"/>
      </xdr:nvSpPr>
      <xdr:spPr>
        <a:xfrm>
          <a:off x="3497795" y="128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41074</xdr:rowOff>
    </xdr:from>
    <xdr:to>
      <xdr:col>15</xdr:col>
      <xdr:colOff>50800</xdr:colOff>
      <xdr:row>74</xdr:row>
      <xdr:rowOff>87945</xdr:rowOff>
    </xdr:to>
    <xdr:cxnSp macro="">
      <xdr:nvCxnSpPr>
        <xdr:cNvPr id="183" name="直線コネクタ 182"/>
        <xdr:cNvCxnSpPr/>
      </xdr:nvCxnSpPr>
      <xdr:spPr>
        <a:xfrm flipV="1">
          <a:off x="2019300" y="12728374"/>
          <a:ext cx="889000" cy="4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79253</xdr:rowOff>
    </xdr:from>
    <xdr:ext cx="599010" cy="259045"/>
    <xdr:sp macro="" textlink="">
      <xdr:nvSpPr>
        <xdr:cNvPr id="185" name="テキスト ボックス 184"/>
        <xdr:cNvSpPr txBox="1"/>
      </xdr:nvSpPr>
      <xdr:spPr>
        <a:xfrm>
          <a:off x="2608795" y="1293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87945</xdr:rowOff>
    </xdr:from>
    <xdr:to>
      <xdr:col>10</xdr:col>
      <xdr:colOff>114300</xdr:colOff>
      <xdr:row>74</xdr:row>
      <xdr:rowOff>93187</xdr:rowOff>
    </xdr:to>
    <xdr:cxnSp macro="">
      <xdr:nvCxnSpPr>
        <xdr:cNvPr id="186" name="直線コネクタ 185"/>
        <xdr:cNvCxnSpPr/>
      </xdr:nvCxnSpPr>
      <xdr:spPr>
        <a:xfrm flipV="1">
          <a:off x="1130300" y="12775245"/>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134817</xdr:rowOff>
    </xdr:from>
    <xdr:ext cx="599010" cy="259045"/>
    <xdr:sp macro="" textlink="">
      <xdr:nvSpPr>
        <xdr:cNvPr id="188" name="テキスト ボックス 187"/>
        <xdr:cNvSpPr txBox="1"/>
      </xdr:nvSpPr>
      <xdr:spPr>
        <a:xfrm>
          <a:off x="1719795" y="1299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116781</xdr:rowOff>
    </xdr:from>
    <xdr:to>
      <xdr:col>6</xdr:col>
      <xdr:colOff>38100</xdr:colOff>
      <xdr:row>75</xdr:row>
      <xdr:rowOff>46931</xdr:rowOff>
    </xdr:to>
    <xdr:sp macro="" textlink="">
      <xdr:nvSpPr>
        <xdr:cNvPr id="189" name="フローチャート: 判断 188"/>
        <xdr:cNvSpPr/>
      </xdr:nvSpPr>
      <xdr:spPr>
        <a:xfrm>
          <a:off x="1079500" y="1280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38058</xdr:rowOff>
    </xdr:from>
    <xdr:ext cx="599010" cy="259045"/>
    <xdr:sp macro="" textlink="">
      <xdr:nvSpPr>
        <xdr:cNvPr id="190" name="テキスト ボックス 189"/>
        <xdr:cNvSpPr txBox="1"/>
      </xdr:nvSpPr>
      <xdr:spPr>
        <a:xfrm>
          <a:off x="830795" y="128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152535</xdr:rowOff>
    </xdr:from>
    <xdr:to>
      <xdr:col>24</xdr:col>
      <xdr:colOff>114300</xdr:colOff>
      <xdr:row>73</xdr:row>
      <xdr:rowOff>82685</xdr:rowOff>
    </xdr:to>
    <xdr:sp macro="" textlink="">
      <xdr:nvSpPr>
        <xdr:cNvPr id="196" name="楕円 195"/>
        <xdr:cNvSpPr/>
      </xdr:nvSpPr>
      <xdr:spPr>
        <a:xfrm>
          <a:off x="4584700" y="1249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3962</xdr:rowOff>
    </xdr:from>
    <xdr:ext cx="599010" cy="259045"/>
    <xdr:sp macro="" textlink="">
      <xdr:nvSpPr>
        <xdr:cNvPr id="197" name="民生費該当値テキスト"/>
        <xdr:cNvSpPr txBox="1"/>
      </xdr:nvSpPr>
      <xdr:spPr>
        <a:xfrm>
          <a:off x="4686300" y="1234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54359</xdr:rowOff>
    </xdr:from>
    <xdr:to>
      <xdr:col>20</xdr:col>
      <xdr:colOff>38100</xdr:colOff>
      <xdr:row>72</xdr:row>
      <xdr:rowOff>155959</xdr:rowOff>
    </xdr:to>
    <xdr:sp macro="" textlink="">
      <xdr:nvSpPr>
        <xdr:cNvPr id="198" name="楕円 197"/>
        <xdr:cNvSpPr/>
      </xdr:nvSpPr>
      <xdr:spPr>
        <a:xfrm>
          <a:off x="3746500" y="123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1036</xdr:rowOff>
    </xdr:from>
    <xdr:ext cx="599010" cy="259045"/>
    <xdr:sp macro="" textlink="">
      <xdr:nvSpPr>
        <xdr:cNvPr id="199" name="テキスト ボックス 198"/>
        <xdr:cNvSpPr txBox="1"/>
      </xdr:nvSpPr>
      <xdr:spPr>
        <a:xfrm>
          <a:off x="3497795" y="1217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161724</xdr:rowOff>
    </xdr:from>
    <xdr:to>
      <xdr:col>15</xdr:col>
      <xdr:colOff>101600</xdr:colOff>
      <xdr:row>74</xdr:row>
      <xdr:rowOff>91874</xdr:rowOff>
    </xdr:to>
    <xdr:sp macro="" textlink="">
      <xdr:nvSpPr>
        <xdr:cNvPr id="200" name="楕円 199"/>
        <xdr:cNvSpPr/>
      </xdr:nvSpPr>
      <xdr:spPr>
        <a:xfrm>
          <a:off x="2857500" y="1267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108401</xdr:rowOff>
    </xdr:from>
    <xdr:ext cx="599010" cy="259045"/>
    <xdr:sp macro="" textlink="">
      <xdr:nvSpPr>
        <xdr:cNvPr id="201" name="テキスト ボックス 200"/>
        <xdr:cNvSpPr txBox="1"/>
      </xdr:nvSpPr>
      <xdr:spPr>
        <a:xfrm>
          <a:off x="2608795" y="124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37145</xdr:rowOff>
    </xdr:from>
    <xdr:to>
      <xdr:col>10</xdr:col>
      <xdr:colOff>165100</xdr:colOff>
      <xdr:row>74</xdr:row>
      <xdr:rowOff>138745</xdr:rowOff>
    </xdr:to>
    <xdr:sp macro="" textlink="">
      <xdr:nvSpPr>
        <xdr:cNvPr id="202" name="楕円 201"/>
        <xdr:cNvSpPr/>
      </xdr:nvSpPr>
      <xdr:spPr>
        <a:xfrm>
          <a:off x="1968500" y="1272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155272</xdr:rowOff>
    </xdr:from>
    <xdr:ext cx="599010" cy="259045"/>
    <xdr:sp macro="" textlink="">
      <xdr:nvSpPr>
        <xdr:cNvPr id="203" name="テキスト ボックス 202"/>
        <xdr:cNvSpPr txBox="1"/>
      </xdr:nvSpPr>
      <xdr:spPr>
        <a:xfrm>
          <a:off x="1719795" y="1249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42387</xdr:rowOff>
    </xdr:from>
    <xdr:to>
      <xdr:col>6</xdr:col>
      <xdr:colOff>38100</xdr:colOff>
      <xdr:row>74</xdr:row>
      <xdr:rowOff>143987</xdr:rowOff>
    </xdr:to>
    <xdr:sp macro="" textlink="">
      <xdr:nvSpPr>
        <xdr:cNvPr id="204" name="楕円 203"/>
        <xdr:cNvSpPr/>
      </xdr:nvSpPr>
      <xdr:spPr>
        <a:xfrm>
          <a:off x="1079500" y="127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160514</xdr:rowOff>
    </xdr:from>
    <xdr:ext cx="599010" cy="259045"/>
    <xdr:sp macro="" textlink="">
      <xdr:nvSpPr>
        <xdr:cNvPr id="205" name="テキスト ボックス 204"/>
        <xdr:cNvSpPr txBox="1"/>
      </xdr:nvSpPr>
      <xdr:spPr>
        <a:xfrm>
          <a:off x="830795" y="1250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105870</xdr:rowOff>
    </xdr:from>
    <xdr:to>
      <xdr:col>24</xdr:col>
      <xdr:colOff>63500</xdr:colOff>
      <xdr:row>98</xdr:row>
      <xdr:rowOff>45814</xdr:rowOff>
    </xdr:to>
    <xdr:cxnSp macro="">
      <xdr:nvCxnSpPr>
        <xdr:cNvPr id="234" name="直線コネクタ 233"/>
        <xdr:cNvCxnSpPr/>
      </xdr:nvCxnSpPr>
      <xdr:spPr>
        <a:xfrm>
          <a:off x="3797300" y="16565070"/>
          <a:ext cx="838200" cy="28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154667</xdr:rowOff>
    </xdr:from>
    <xdr:ext cx="534377" cy="259045"/>
    <xdr:sp macro="" textlink="">
      <xdr:nvSpPr>
        <xdr:cNvPr id="235" name="衛生費平均値テキスト"/>
        <xdr:cNvSpPr txBox="1"/>
      </xdr:nvSpPr>
      <xdr:spPr>
        <a:xfrm>
          <a:off x="4686300" y="1678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105870</xdr:rowOff>
    </xdr:from>
    <xdr:to>
      <xdr:col>19</xdr:col>
      <xdr:colOff>177800</xdr:colOff>
      <xdr:row>98</xdr:row>
      <xdr:rowOff>50023</xdr:rowOff>
    </xdr:to>
    <xdr:cxnSp macro="">
      <xdr:nvCxnSpPr>
        <xdr:cNvPr id="237" name="直線コネクタ 236"/>
        <xdr:cNvCxnSpPr/>
      </xdr:nvCxnSpPr>
      <xdr:spPr>
        <a:xfrm flipV="1">
          <a:off x="2908300" y="16565070"/>
          <a:ext cx="889000" cy="28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98085</xdr:rowOff>
    </xdr:from>
    <xdr:ext cx="534377" cy="259045"/>
    <xdr:sp macro="" textlink="">
      <xdr:nvSpPr>
        <xdr:cNvPr id="239" name="テキスト ボックス 238"/>
        <xdr:cNvSpPr txBox="1"/>
      </xdr:nvSpPr>
      <xdr:spPr>
        <a:xfrm>
          <a:off x="3530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36970</xdr:rowOff>
    </xdr:from>
    <xdr:to>
      <xdr:col>15</xdr:col>
      <xdr:colOff>50800</xdr:colOff>
      <xdr:row>98</xdr:row>
      <xdr:rowOff>50023</xdr:rowOff>
    </xdr:to>
    <xdr:cxnSp macro="">
      <xdr:nvCxnSpPr>
        <xdr:cNvPr id="240" name="直線コネクタ 239"/>
        <xdr:cNvCxnSpPr/>
      </xdr:nvCxnSpPr>
      <xdr:spPr>
        <a:xfrm>
          <a:off x="2019300" y="16839070"/>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94056</xdr:rowOff>
    </xdr:from>
    <xdr:ext cx="534377" cy="259045"/>
    <xdr:sp macro="" textlink="">
      <xdr:nvSpPr>
        <xdr:cNvPr id="242" name="テキスト ボックス 241"/>
        <xdr:cNvSpPr txBox="1"/>
      </xdr:nvSpPr>
      <xdr:spPr>
        <a:xfrm>
          <a:off x="2641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36970</xdr:rowOff>
    </xdr:from>
    <xdr:to>
      <xdr:col>10</xdr:col>
      <xdr:colOff>114300</xdr:colOff>
      <xdr:row>98</xdr:row>
      <xdr:rowOff>50992</xdr:rowOff>
    </xdr:to>
    <xdr:cxnSp macro="">
      <xdr:nvCxnSpPr>
        <xdr:cNvPr id="243" name="直線コネクタ 242"/>
        <xdr:cNvCxnSpPr/>
      </xdr:nvCxnSpPr>
      <xdr:spPr>
        <a:xfrm flipV="1">
          <a:off x="1130300" y="16839070"/>
          <a:ext cx="889000" cy="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98198</xdr:rowOff>
    </xdr:from>
    <xdr:ext cx="534377" cy="259045"/>
    <xdr:sp macro="" textlink="">
      <xdr:nvSpPr>
        <xdr:cNvPr id="245" name="テキスト ボックス 244"/>
        <xdr:cNvSpPr txBox="1"/>
      </xdr:nvSpPr>
      <xdr:spPr>
        <a:xfrm>
          <a:off x="1752111" y="169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102631</xdr:rowOff>
    </xdr:from>
    <xdr:to>
      <xdr:col>6</xdr:col>
      <xdr:colOff>38100</xdr:colOff>
      <xdr:row>98</xdr:row>
      <xdr:rowOff>32781</xdr:rowOff>
    </xdr:to>
    <xdr:sp macro="" textlink="">
      <xdr:nvSpPr>
        <xdr:cNvPr id="246" name="フローチャート: 判断 245"/>
        <xdr:cNvSpPr/>
      </xdr:nvSpPr>
      <xdr:spPr>
        <a:xfrm>
          <a:off x="1079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49308</xdr:rowOff>
    </xdr:from>
    <xdr:ext cx="599010" cy="259045"/>
    <xdr:sp macro="" textlink="">
      <xdr:nvSpPr>
        <xdr:cNvPr id="247" name="テキスト ボックス 246"/>
        <xdr:cNvSpPr txBox="1"/>
      </xdr:nvSpPr>
      <xdr:spPr>
        <a:xfrm>
          <a:off x="830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166464</xdr:rowOff>
    </xdr:from>
    <xdr:to>
      <xdr:col>24</xdr:col>
      <xdr:colOff>114300</xdr:colOff>
      <xdr:row>98</xdr:row>
      <xdr:rowOff>96614</xdr:rowOff>
    </xdr:to>
    <xdr:sp macro="" textlink="">
      <xdr:nvSpPr>
        <xdr:cNvPr id="253" name="楕円 252"/>
        <xdr:cNvSpPr/>
      </xdr:nvSpPr>
      <xdr:spPr>
        <a:xfrm>
          <a:off x="4584700" y="167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125841</xdr:rowOff>
    </xdr:from>
    <xdr:ext cx="534377" cy="259045"/>
    <xdr:sp macro="" textlink="">
      <xdr:nvSpPr>
        <xdr:cNvPr id="254" name="衛生費該当値テキスト"/>
        <xdr:cNvSpPr txBox="1"/>
      </xdr:nvSpPr>
      <xdr:spPr>
        <a:xfrm>
          <a:off x="4686300" y="165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55070</xdr:rowOff>
    </xdr:from>
    <xdr:to>
      <xdr:col>20</xdr:col>
      <xdr:colOff>38100</xdr:colOff>
      <xdr:row>96</xdr:row>
      <xdr:rowOff>156670</xdr:rowOff>
    </xdr:to>
    <xdr:sp macro="" textlink="">
      <xdr:nvSpPr>
        <xdr:cNvPr id="255" name="楕円 254"/>
        <xdr:cNvSpPr/>
      </xdr:nvSpPr>
      <xdr:spPr>
        <a:xfrm>
          <a:off x="3746500" y="165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1747</xdr:rowOff>
    </xdr:from>
    <xdr:ext cx="599010" cy="259045"/>
    <xdr:sp macro="" textlink="">
      <xdr:nvSpPr>
        <xdr:cNvPr id="256" name="テキスト ボックス 255"/>
        <xdr:cNvSpPr txBox="1"/>
      </xdr:nvSpPr>
      <xdr:spPr>
        <a:xfrm>
          <a:off x="3497795" y="1628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170673</xdr:rowOff>
    </xdr:from>
    <xdr:to>
      <xdr:col>15</xdr:col>
      <xdr:colOff>101600</xdr:colOff>
      <xdr:row>98</xdr:row>
      <xdr:rowOff>100823</xdr:rowOff>
    </xdr:to>
    <xdr:sp macro="" textlink="">
      <xdr:nvSpPr>
        <xdr:cNvPr id="257" name="楕円 256"/>
        <xdr:cNvSpPr/>
      </xdr:nvSpPr>
      <xdr:spPr>
        <a:xfrm>
          <a:off x="2857500" y="168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117350</xdr:rowOff>
    </xdr:from>
    <xdr:ext cx="534377" cy="259045"/>
    <xdr:sp macro="" textlink="">
      <xdr:nvSpPr>
        <xdr:cNvPr id="258" name="テキスト ボックス 257"/>
        <xdr:cNvSpPr txBox="1"/>
      </xdr:nvSpPr>
      <xdr:spPr>
        <a:xfrm>
          <a:off x="2641111" y="165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157620</xdr:rowOff>
    </xdr:from>
    <xdr:to>
      <xdr:col>10</xdr:col>
      <xdr:colOff>165100</xdr:colOff>
      <xdr:row>98</xdr:row>
      <xdr:rowOff>87770</xdr:rowOff>
    </xdr:to>
    <xdr:sp macro="" textlink="">
      <xdr:nvSpPr>
        <xdr:cNvPr id="259" name="楕円 258"/>
        <xdr:cNvSpPr/>
      </xdr:nvSpPr>
      <xdr:spPr>
        <a:xfrm>
          <a:off x="1968500" y="167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104297</xdr:rowOff>
    </xdr:from>
    <xdr:ext cx="534377" cy="259045"/>
    <xdr:sp macro="" textlink="">
      <xdr:nvSpPr>
        <xdr:cNvPr id="260" name="テキスト ボックス 259"/>
        <xdr:cNvSpPr txBox="1"/>
      </xdr:nvSpPr>
      <xdr:spPr>
        <a:xfrm>
          <a:off x="1752111" y="165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192</xdr:rowOff>
    </xdr:from>
    <xdr:to>
      <xdr:col>6</xdr:col>
      <xdr:colOff>38100</xdr:colOff>
      <xdr:row>98</xdr:row>
      <xdr:rowOff>101792</xdr:rowOff>
    </xdr:to>
    <xdr:sp macro="" textlink="">
      <xdr:nvSpPr>
        <xdr:cNvPr id="261" name="楕円 260"/>
        <xdr:cNvSpPr/>
      </xdr:nvSpPr>
      <xdr:spPr>
        <a:xfrm>
          <a:off x="1079500" y="168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92919</xdr:rowOff>
    </xdr:from>
    <xdr:ext cx="534377" cy="259045"/>
    <xdr:sp macro="" textlink="">
      <xdr:nvSpPr>
        <xdr:cNvPr id="262" name="テキスト ボックス 261"/>
        <xdr:cNvSpPr txBox="1"/>
      </xdr:nvSpPr>
      <xdr:spPr>
        <a:xfrm>
          <a:off x="863111" y="168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31496</xdr:rowOff>
    </xdr:from>
    <xdr:to>
      <xdr:col>55</xdr:col>
      <xdr:colOff>0</xdr:colOff>
      <xdr:row>36</xdr:row>
      <xdr:rowOff>40005</xdr:rowOff>
    </xdr:to>
    <xdr:cxnSp macro="">
      <xdr:nvCxnSpPr>
        <xdr:cNvPr id="291" name="直線コネクタ 290"/>
        <xdr:cNvCxnSpPr/>
      </xdr:nvCxnSpPr>
      <xdr:spPr>
        <a:xfrm>
          <a:off x="9639300" y="6203696"/>
          <a:ext cx="8382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469744" cy="259045"/>
    <xdr:sp macro="" textlink="">
      <xdr:nvSpPr>
        <xdr:cNvPr id="292" name="労働費平均値テキスト"/>
        <xdr:cNvSpPr txBox="1"/>
      </xdr:nvSpPr>
      <xdr:spPr>
        <a:xfrm>
          <a:off x="10528300" y="6526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31496</xdr:rowOff>
    </xdr:from>
    <xdr:to>
      <xdr:col>50</xdr:col>
      <xdr:colOff>114300</xdr:colOff>
      <xdr:row>36</xdr:row>
      <xdr:rowOff>108585</xdr:rowOff>
    </xdr:to>
    <xdr:cxnSp macro="">
      <xdr:nvCxnSpPr>
        <xdr:cNvPr id="294" name="直線コネクタ 293"/>
        <xdr:cNvCxnSpPr/>
      </xdr:nvCxnSpPr>
      <xdr:spPr>
        <a:xfrm flipV="1">
          <a:off x="8750300" y="6203696"/>
          <a:ext cx="889000" cy="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96283</xdr:rowOff>
    </xdr:from>
    <xdr:ext cx="469744" cy="259045"/>
    <xdr:sp macro="" textlink="">
      <xdr:nvSpPr>
        <xdr:cNvPr id="296" name="テキスト ボックス 295"/>
        <xdr:cNvSpPr txBox="1"/>
      </xdr:nvSpPr>
      <xdr:spPr>
        <a:xfrm>
          <a:off x="9404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108585</xdr:rowOff>
    </xdr:from>
    <xdr:to>
      <xdr:col>45</xdr:col>
      <xdr:colOff>177800</xdr:colOff>
      <xdr:row>37</xdr:row>
      <xdr:rowOff>107569</xdr:rowOff>
    </xdr:to>
    <xdr:cxnSp macro="">
      <xdr:nvCxnSpPr>
        <xdr:cNvPr id="297" name="直線コネクタ 296"/>
        <xdr:cNvCxnSpPr/>
      </xdr:nvCxnSpPr>
      <xdr:spPr>
        <a:xfrm flipV="1">
          <a:off x="7861300" y="6280785"/>
          <a:ext cx="889000" cy="1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62120</xdr:rowOff>
    </xdr:from>
    <xdr:ext cx="469744" cy="259045"/>
    <xdr:sp macro="" textlink="">
      <xdr:nvSpPr>
        <xdr:cNvPr id="299" name="テキスト ボックス 298"/>
        <xdr:cNvSpPr txBox="1"/>
      </xdr:nvSpPr>
      <xdr:spPr>
        <a:xfrm>
          <a:off x="8515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107569</xdr:rowOff>
    </xdr:from>
    <xdr:to>
      <xdr:col>41</xdr:col>
      <xdr:colOff>50800</xdr:colOff>
      <xdr:row>37</xdr:row>
      <xdr:rowOff>126746</xdr:rowOff>
    </xdr:to>
    <xdr:cxnSp macro="">
      <xdr:nvCxnSpPr>
        <xdr:cNvPr id="300" name="直線コネクタ 299"/>
        <xdr:cNvCxnSpPr/>
      </xdr:nvCxnSpPr>
      <xdr:spPr>
        <a:xfrm flipV="1">
          <a:off x="6972300" y="6451219"/>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122064</xdr:rowOff>
    </xdr:from>
    <xdr:ext cx="469744" cy="259045"/>
    <xdr:sp macro="" textlink="">
      <xdr:nvSpPr>
        <xdr:cNvPr id="302" name="テキスト ボックス 301"/>
        <xdr:cNvSpPr txBox="1"/>
      </xdr:nvSpPr>
      <xdr:spPr>
        <a:xfrm>
          <a:off x="7626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36703</xdr:rowOff>
    </xdr:from>
    <xdr:to>
      <xdr:col>36</xdr:col>
      <xdr:colOff>165100</xdr:colOff>
      <xdr:row>37</xdr:row>
      <xdr:rowOff>138303</xdr:rowOff>
    </xdr:to>
    <xdr:sp macro="" textlink="">
      <xdr:nvSpPr>
        <xdr:cNvPr id="303" name="フローチャート: 判断 302"/>
        <xdr:cNvSpPr/>
      </xdr:nvSpPr>
      <xdr:spPr>
        <a:xfrm>
          <a:off x="6921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154830</xdr:rowOff>
    </xdr:from>
    <xdr:ext cx="469744" cy="259045"/>
    <xdr:sp macro="" textlink="">
      <xdr:nvSpPr>
        <xdr:cNvPr id="304" name="テキスト ボックス 303"/>
        <xdr:cNvSpPr txBox="1"/>
      </xdr:nvSpPr>
      <xdr:spPr>
        <a:xfrm>
          <a:off x="6737428"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160655</xdr:rowOff>
    </xdr:from>
    <xdr:to>
      <xdr:col>55</xdr:col>
      <xdr:colOff>50800</xdr:colOff>
      <xdr:row>36</xdr:row>
      <xdr:rowOff>90805</xdr:rowOff>
    </xdr:to>
    <xdr:sp macro="" textlink="">
      <xdr:nvSpPr>
        <xdr:cNvPr id="310" name="楕円 309"/>
        <xdr:cNvSpPr/>
      </xdr:nvSpPr>
      <xdr:spPr>
        <a:xfrm>
          <a:off x="10426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12082</xdr:rowOff>
    </xdr:from>
    <xdr:ext cx="469744" cy="259045"/>
    <xdr:sp macro="" textlink="">
      <xdr:nvSpPr>
        <xdr:cNvPr id="311" name="労働費該当値テキスト"/>
        <xdr:cNvSpPr txBox="1"/>
      </xdr:nvSpPr>
      <xdr:spPr>
        <a:xfrm>
          <a:off x="10528300"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152146</xdr:rowOff>
    </xdr:from>
    <xdr:to>
      <xdr:col>50</xdr:col>
      <xdr:colOff>165100</xdr:colOff>
      <xdr:row>36</xdr:row>
      <xdr:rowOff>82296</xdr:rowOff>
    </xdr:to>
    <xdr:sp macro="" textlink="">
      <xdr:nvSpPr>
        <xdr:cNvPr id="312" name="楕円 311"/>
        <xdr:cNvSpPr/>
      </xdr:nvSpPr>
      <xdr:spPr>
        <a:xfrm>
          <a:off x="95885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98823</xdr:rowOff>
    </xdr:from>
    <xdr:ext cx="469744" cy="259045"/>
    <xdr:sp macro="" textlink="">
      <xdr:nvSpPr>
        <xdr:cNvPr id="313" name="テキスト ボックス 312"/>
        <xdr:cNvSpPr txBox="1"/>
      </xdr:nvSpPr>
      <xdr:spPr>
        <a:xfrm>
          <a:off x="9404428" y="592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57785</xdr:rowOff>
    </xdr:from>
    <xdr:to>
      <xdr:col>46</xdr:col>
      <xdr:colOff>38100</xdr:colOff>
      <xdr:row>36</xdr:row>
      <xdr:rowOff>159385</xdr:rowOff>
    </xdr:to>
    <xdr:sp macro="" textlink="">
      <xdr:nvSpPr>
        <xdr:cNvPr id="314" name="楕円 313"/>
        <xdr:cNvSpPr/>
      </xdr:nvSpPr>
      <xdr:spPr>
        <a:xfrm>
          <a:off x="8699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4462</xdr:rowOff>
    </xdr:from>
    <xdr:ext cx="469744" cy="259045"/>
    <xdr:sp macro="" textlink="">
      <xdr:nvSpPr>
        <xdr:cNvPr id="315" name="テキスト ボックス 314"/>
        <xdr:cNvSpPr txBox="1"/>
      </xdr:nvSpPr>
      <xdr:spPr>
        <a:xfrm>
          <a:off x="8515428" y="60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56769</xdr:rowOff>
    </xdr:from>
    <xdr:to>
      <xdr:col>41</xdr:col>
      <xdr:colOff>101600</xdr:colOff>
      <xdr:row>37</xdr:row>
      <xdr:rowOff>158369</xdr:rowOff>
    </xdr:to>
    <xdr:sp macro="" textlink="">
      <xdr:nvSpPr>
        <xdr:cNvPr id="316" name="楕円 315"/>
        <xdr:cNvSpPr/>
      </xdr:nvSpPr>
      <xdr:spPr>
        <a:xfrm>
          <a:off x="7810500" y="64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149496</xdr:rowOff>
    </xdr:from>
    <xdr:ext cx="469744" cy="259045"/>
    <xdr:sp macro="" textlink="">
      <xdr:nvSpPr>
        <xdr:cNvPr id="317" name="テキスト ボックス 316"/>
        <xdr:cNvSpPr txBox="1"/>
      </xdr:nvSpPr>
      <xdr:spPr>
        <a:xfrm>
          <a:off x="7626428" y="64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75946</xdr:rowOff>
    </xdr:from>
    <xdr:to>
      <xdr:col>36</xdr:col>
      <xdr:colOff>165100</xdr:colOff>
      <xdr:row>38</xdr:row>
      <xdr:rowOff>6096</xdr:rowOff>
    </xdr:to>
    <xdr:sp macro="" textlink="">
      <xdr:nvSpPr>
        <xdr:cNvPr id="318" name="楕円 317"/>
        <xdr:cNvSpPr/>
      </xdr:nvSpPr>
      <xdr:spPr>
        <a:xfrm>
          <a:off x="6921500" y="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168673</xdr:rowOff>
    </xdr:from>
    <xdr:ext cx="469744" cy="259045"/>
    <xdr:sp macro="" textlink="">
      <xdr:nvSpPr>
        <xdr:cNvPr id="319" name="テキスト ボックス 318"/>
        <xdr:cNvSpPr txBox="1"/>
      </xdr:nvSpPr>
      <xdr:spPr>
        <a:xfrm>
          <a:off x="6737428"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122676</xdr:rowOff>
    </xdr:from>
    <xdr:to>
      <xdr:col>55</xdr:col>
      <xdr:colOff>0</xdr:colOff>
      <xdr:row>58</xdr:row>
      <xdr:rowOff>138498</xdr:rowOff>
    </xdr:to>
    <xdr:cxnSp macro="">
      <xdr:nvCxnSpPr>
        <xdr:cNvPr id="348" name="直線コネクタ 347"/>
        <xdr:cNvCxnSpPr/>
      </xdr:nvCxnSpPr>
      <xdr:spPr>
        <a:xfrm>
          <a:off x="9639300" y="10066776"/>
          <a:ext cx="8382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49" name="農林水産業費平均値テキスト"/>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122676</xdr:rowOff>
    </xdr:from>
    <xdr:to>
      <xdr:col>50</xdr:col>
      <xdr:colOff>114300</xdr:colOff>
      <xdr:row>58</xdr:row>
      <xdr:rowOff>122976</xdr:rowOff>
    </xdr:to>
    <xdr:cxnSp macro="">
      <xdr:nvCxnSpPr>
        <xdr:cNvPr id="351" name="直線コネクタ 350"/>
        <xdr:cNvCxnSpPr/>
      </xdr:nvCxnSpPr>
      <xdr:spPr>
        <a:xfrm flipV="1">
          <a:off x="8750300" y="10066776"/>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3009</xdr:rowOff>
    </xdr:from>
    <xdr:ext cx="599010" cy="259045"/>
    <xdr:sp macro="" textlink="">
      <xdr:nvSpPr>
        <xdr:cNvPr id="353" name="テキスト ボックス 352"/>
        <xdr:cNvSpPr txBox="1"/>
      </xdr:nvSpPr>
      <xdr:spPr>
        <a:xfrm>
          <a:off x="9339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122976</xdr:rowOff>
    </xdr:from>
    <xdr:to>
      <xdr:col>45</xdr:col>
      <xdr:colOff>177800</xdr:colOff>
      <xdr:row>58</xdr:row>
      <xdr:rowOff>143713</xdr:rowOff>
    </xdr:to>
    <xdr:cxnSp macro="">
      <xdr:nvCxnSpPr>
        <xdr:cNvPr id="354" name="直線コネクタ 353"/>
        <xdr:cNvCxnSpPr/>
      </xdr:nvCxnSpPr>
      <xdr:spPr>
        <a:xfrm flipV="1">
          <a:off x="7861300" y="10067076"/>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143573</xdr:rowOff>
    </xdr:from>
    <xdr:to>
      <xdr:col>41</xdr:col>
      <xdr:colOff>50800</xdr:colOff>
      <xdr:row>58</xdr:row>
      <xdr:rowOff>143713</xdr:rowOff>
    </xdr:to>
    <xdr:cxnSp macro="">
      <xdr:nvCxnSpPr>
        <xdr:cNvPr id="357" name="直線コネクタ 356"/>
        <xdr:cNvCxnSpPr/>
      </xdr:nvCxnSpPr>
      <xdr:spPr>
        <a:xfrm>
          <a:off x="6972300" y="10087673"/>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34545</xdr:rowOff>
    </xdr:from>
    <xdr:ext cx="599010" cy="259045"/>
    <xdr:sp macro="" textlink="">
      <xdr:nvSpPr>
        <xdr:cNvPr id="359" name="テキスト ボックス 358"/>
        <xdr:cNvSpPr txBox="1"/>
      </xdr:nvSpPr>
      <xdr:spPr>
        <a:xfrm>
          <a:off x="7561795" y="98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88136</xdr:rowOff>
    </xdr:from>
    <xdr:to>
      <xdr:col>36</xdr:col>
      <xdr:colOff>165100</xdr:colOff>
      <xdr:row>59</xdr:row>
      <xdr:rowOff>18286</xdr:rowOff>
    </xdr:to>
    <xdr:sp macro="" textlink="">
      <xdr:nvSpPr>
        <xdr:cNvPr id="360" name="フローチャート: 判断 359"/>
        <xdr:cNvSpPr/>
      </xdr:nvSpPr>
      <xdr:spPr>
        <a:xfrm>
          <a:off x="6921500" y="1003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34813</xdr:rowOff>
    </xdr:from>
    <xdr:ext cx="599010" cy="259045"/>
    <xdr:sp macro="" textlink="">
      <xdr:nvSpPr>
        <xdr:cNvPr id="361" name="テキスト ボックス 360"/>
        <xdr:cNvSpPr txBox="1"/>
      </xdr:nvSpPr>
      <xdr:spPr>
        <a:xfrm>
          <a:off x="6672795" y="980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87698</xdr:rowOff>
    </xdr:from>
    <xdr:to>
      <xdr:col>55</xdr:col>
      <xdr:colOff>50800</xdr:colOff>
      <xdr:row>59</xdr:row>
      <xdr:rowOff>17848</xdr:rowOff>
    </xdr:to>
    <xdr:sp macro="" textlink="">
      <xdr:nvSpPr>
        <xdr:cNvPr id="367" name="楕円 366"/>
        <xdr:cNvSpPr/>
      </xdr:nvSpPr>
      <xdr:spPr>
        <a:xfrm>
          <a:off x="10426700" y="100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62062</xdr:rowOff>
    </xdr:from>
    <xdr:ext cx="599010" cy="259045"/>
    <xdr:sp macro="" textlink="">
      <xdr:nvSpPr>
        <xdr:cNvPr id="368" name="農林水産業費該当値テキスト"/>
        <xdr:cNvSpPr txBox="1"/>
      </xdr:nvSpPr>
      <xdr:spPr>
        <a:xfrm>
          <a:off x="10528300" y="1000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71876</xdr:rowOff>
    </xdr:from>
    <xdr:to>
      <xdr:col>50</xdr:col>
      <xdr:colOff>165100</xdr:colOff>
      <xdr:row>59</xdr:row>
      <xdr:rowOff>2026</xdr:rowOff>
    </xdr:to>
    <xdr:sp macro="" textlink="">
      <xdr:nvSpPr>
        <xdr:cNvPr id="369" name="楕円 368"/>
        <xdr:cNvSpPr/>
      </xdr:nvSpPr>
      <xdr:spPr>
        <a:xfrm>
          <a:off x="9588500" y="1001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18553</xdr:rowOff>
    </xdr:from>
    <xdr:ext cx="599010" cy="259045"/>
    <xdr:sp macro="" textlink="">
      <xdr:nvSpPr>
        <xdr:cNvPr id="370" name="テキスト ボックス 369"/>
        <xdr:cNvSpPr txBox="1"/>
      </xdr:nvSpPr>
      <xdr:spPr>
        <a:xfrm>
          <a:off x="9339795" y="979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72176</xdr:rowOff>
    </xdr:from>
    <xdr:to>
      <xdr:col>46</xdr:col>
      <xdr:colOff>38100</xdr:colOff>
      <xdr:row>59</xdr:row>
      <xdr:rowOff>2326</xdr:rowOff>
    </xdr:to>
    <xdr:sp macro="" textlink="">
      <xdr:nvSpPr>
        <xdr:cNvPr id="371" name="楕円 370"/>
        <xdr:cNvSpPr/>
      </xdr:nvSpPr>
      <xdr:spPr>
        <a:xfrm>
          <a:off x="8699500" y="100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18853</xdr:rowOff>
    </xdr:from>
    <xdr:ext cx="599010" cy="259045"/>
    <xdr:sp macro="" textlink="">
      <xdr:nvSpPr>
        <xdr:cNvPr id="372" name="テキスト ボックス 371"/>
        <xdr:cNvSpPr txBox="1"/>
      </xdr:nvSpPr>
      <xdr:spPr>
        <a:xfrm>
          <a:off x="8450795" y="979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92913</xdr:rowOff>
    </xdr:from>
    <xdr:to>
      <xdr:col>41</xdr:col>
      <xdr:colOff>101600</xdr:colOff>
      <xdr:row>59</xdr:row>
      <xdr:rowOff>23063</xdr:rowOff>
    </xdr:to>
    <xdr:sp macro="" textlink="">
      <xdr:nvSpPr>
        <xdr:cNvPr id="373" name="楕円 372"/>
        <xdr:cNvSpPr/>
      </xdr:nvSpPr>
      <xdr:spPr>
        <a:xfrm>
          <a:off x="7810500" y="100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14190</xdr:rowOff>
    </xdr:from>
    <xdr:ext cx="534377" cy="259045"/>
    <xdr:sp macro="" textlink="">
      <xdr:nvSpPr>
        <xdr:cNvPr id="374" name="テキスト ボックス 373"/>
        <xdr:cNvSpPr txBox="1"/>
      </xdr:nvSpPr>
      <xdr:spPr>
        <a:xfrm>
          <a:off x="7594111" y="101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92773</xdr:rowOff>
    </xdr:from>
    <xdr:to>
      <xdr:col>36</xdr:col>
      <xdr:colOff>165100</xdr:colOff>
      <xdr:row>59</xdr:row>
      <xdr:rowOff>22923</xdr:rowOff>
    </xdr:to>
    <xdr:sp macro="" textlink="">
      <xdr:nvSpPr>
        <xdr:cNvPr id="375" name="楕円 374"/>
        <xdr:cNvSpPr/>
      </xdr:nvSpPr>
      <xdr:spPr>
        <a:xfrm>
          <a:off x="6921500" y="100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14050</xdr:rowOff>
    </xdr:from>
    <xdr:ext cx="534377" cy="259045"/>
    <xdr:sp macro="" textlink="">
      <xdr:nvSpPr>
        <xdr:cNvPr id="376" name="テキスト ボックス 375"/>
        <xdr:cNvSpPr txBox="1"/>
      </xdr:nvSpPr>
      <xdr:spPr>
        <a:xfrm>
          <a:off x="6705111" y="101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13688</xdr:rowOff>
    </xdr:from>
    <xdr:to>
      <xdr:col>55</xdr:col>
      <xdr:colOff>0</xdr:colOff>
      <xdr:row>79</xdr:row>
      <xdr:rowOff>17334</xdr:rowOff>
    </xdr:to>
    <xdr:cxnSp macro="">
      <xdr:nvCxnSpPr>
        <xdr:cNvPr id="405" name="直線コネクタ 404"/>
        <xdr:cNvCxnSpPr/>
      </xdr:nvCxnSpPr>
      <xdr:spPr>
        <a:xfrm>
          <a:off x="9639300" y="13558238"/>
          <a:ext cx="8382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2328</xdr:rowOff>
    </xdr:from>
    <xdr:ext cx="534377" cy="259045"/>
    <xdr:sp macro="" textlink="">
      <xdr:nvSpPr>
        <xdr:cNvPr id="406" name="商工費平均値テキスト"/>
        <xdr:cNvSpPr txBox="1"/>
      </xdr:nvSpPr>
      <xdr:spPr>
        <a:xfrm>
          <a:off x="10528300" y="1320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10553</xdr:rowOff>
    </xdr:from>
    <xdr:to>
      <xdr:col>50</xdr:col>
      <xdr:colOff>114300</xdr:colOff>
      <xdr:row>79</xdr:row>
      <xdr:rowOff>13688</xdr:rowOff>
    </xdr:to>
    <xdr:cxnSp macro="">
      <xdr:nvCxnSpPr>
        <xdr:cNvPr id="408" name="直線コネクタ 407"/>
        <xdr:cNvCxnSpPr/>
      </xdr:nvCxnSpPr>
      <xdr:spPr>
        <a:xfrm>
          <a:off x="8750300" y="13555103"/>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168194</xdr:rowOff>
    </xdr:from>
    <xdr:to>
      <xdr:col>45</xdr:col>
      <xdr:colOff>177800</xdr:colOff>
      <xdr:row>79</xdr:row>
      <xdr:rowOff>10553</xdr:rowOff>
    </xdr:to>
    <xdr:cxnSp macro="">
      <xdr:nvCxnSpPr>
        <xdr:cNvPr id="411" name="直線コネクタ 410"/>
        <xdr:cNvCxnSpPr/>
      </xdr:nvCxnSpPr>
      <xdr:spPr>
        <a:xfrm>
          <a:off x="7861300" y="13541294"/>
          <a:ext cx="8890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119687</xdr:rowOff>
    </xdr:from>
    <xdr:ext cx="534377" cy="259045"/>
    <xdr:sp macro="" textlink="">
      <xdr:nvSpPr>
        <xdr:cNvPr id="413" name="テキスト ボックス 412"/>
        <xdr:cNvSpPr txBox="1"/>
      </xdr:nvSpPr>
      <xdr:spPr>
        <a:xfrm>
          <a:off x="8483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168194</xdr:rowOff>
    </xdr:from>
    <xdr:to>
      <xdr:col>41</xdr:col>
      <xdr:colOff>50800</xdr:colOff>
      <xdr:row>79</xdr:row>
      <xdr:rowOff>17022</xdr:rowOff>
    </xdr:to>
    <xdr:cxnSp macro="">
      <xdr:nvCxnSpPr>
        <xdr:cNvPr id="414" name="直線コネクタ 413"/>
        <xdr:cNvCxnSpPr/>
      </xdr:nvCxnSpPr>
      <xdr:spPr>
        <a:xfrm flipV="1">
          <a:off x="6972300" y="13541294"/>
          <a:ext cx="889000" cy="2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124365</xdr:rowOff>
    </xdr:from>
    <xdr:ext cx="534377" cy="259045"/>
    <xdr:sp macro="" textlink="">
      <xdr:nvSpPr>
        <xdr:cNvPr id="416" name="テキスト ボックス 415"/>
        <xdr:cNvSpPr txBox="1"/>
      </xdr:nvSpPr>
      <xdr:spPr>
        <a:xfrm>
          <a:off x="7594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124699</xdr:rowOff>
    </xdr:from>
    <xdr:to>
      <xdr:col>36</xdr:col>
      <xdr:colOff>165100</xdr:colOff>
      <xdr:row>78</xdr:row>
      <xdr:rowOff>54849</xdr:rowOff>
    </xdr:to>
    <xdr:sp macro="" textlink="">
      <xdr:nvSpPr>
        <xdr:cNvPr id="417" name="フローチャート: 判断 416"/>
        <xdr:cNvSpPr/>
      </xdr:nvSpPr>
      <xdr:spPr>
        <a:xfrm>
          <a:off x="6921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71376</xdr:rowOff>
    </xdr:from>
    <xdr:ext cx="534377" cy="259045"/>
    <xdr:sp macro="" textlink="">
      <xdr:nvSpPr>
        <xdr:cNvPr id="418" name="テキスト ボックス 417"/>
        <xdr:cNvSpPr txBox="1"/>
      </xdr:nvSpPr>
      <xdr:spPr>
        <a:xfrm>
          <a:off x="6705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137984</xdr:rowOff>
    </xdr:from>
    <xdr:to>
      <xdr:col>55</xdr:col>
      <xdr:colOff>50800</xdr:colOff>
      <xdr:row>79</xdr:row>
      <xdr:rowOff>68134</xdr:rowOff>
    </xdr:to>
    <xdr:sp macro="" textlink="">
      <xdr:nvSpPr>
        <xdr:cNvPr id="424" name="楕円 423"/>
        <xdr:cNvSpPr/>
      </xdr:nvSpPr>
      <xdr:spPr>
        <a:xfrm>
          <a:off x="10426700" y="135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52911</xdr:rowOff>
    </xdr:from>
    <xdr:ext cx="469744" cy="259045"/>
    <xdr:sp macro="" textlink="">
      <xdr:nvSpPr>
        <xdr:cNvPr id="425" name="商工費該当値テキスト"/>
        <xdr:cNvSpPr txBox="1"/>
      </xdr:nvSpPr>
      <xdr:spPr>
        <a:xfrm>
          <a:off x="10528300" y="1342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134338</xdr:rowOff>
    </xdr:from>
    <xdr:to>
      <xdr:col>50</xdr:col>
      <xdr:colOff>165100</xdr:colOff>
      <xdr:row>79</xdr:row>
      <xdr:rowOff>64488</xdr:rowOff>
    </xdr:to>
    <xdr:sp macro="" textlink="">
      <xdr:nvSpPr>
        <xdr:cNvPr id="426" name="楕円 425"/>
        <xdr:cNvSpPr/>
      </xdr:nvSpPr>
      <xdr:spPr>
        <a:xfrm>
          <a:off x="9588500" y="1350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55615</xdr:rowOff>
    </xdr:from>
    <xdr:ext cx="469744" cy="259045"/>
    <xdr:sp macro="" textlink="">
      <xdr:nvSpPr>
        <xdr:cNvPr id="427" name="テキスト ボックス 426"/>
        <xdr:cNvSpPr txBox="1"/>
      </xdr:nvSpPr>
      <xdr:spPr>
        <a:xfrm>
          <a:off x="9404428" y="1360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131203</xdr:rowOff>
    </xdr:from>
    <xdr:to>
      <xdr:col>46</xdr:col>
      <xdr:colOff>38100</xdr:colOff>
      <xdr:row>79</xdr:row>
      <xdr:rowOff>61353</xdr:rowOff>
    </xdr:to>
    <xdr:sp macro="" textlink="">
      <xdr:nvSpPr>
        <xdr:cNvPr id="428" name="楕円 427"/>
        <xdr:cNvSpPr/>
      </xdr:nvSpPr>
      <xdr:spPr>
        <a:xfrm>
          <a:off x="8699500" y="1350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52480</xdr:rowOff>
    </xdr:from>
    <xdr:ext cx="469744" cy="259045"/>
    <xdr:sp macro="" textlink="">
      <xdr:nvSpPr>
        <xdr:cNvPr id="429" name="テキスト ボックス 428"/>
        <xdr:cNvSpPr txBox="1"/>
      </xdr:nvSpPr>
      <xdr:spPr>
        <a:xfrm>
          <a:off x="8515428" y="1359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117394</xdr:rowOff>
    </xdr:from>
    <xdr:to>
      <xdr:col>41</xdr:col>
      <xdr:colOff>101600</xdr:colOff>
      <xdr:row>79</xdr:row>
      <xdr:rowOff>47544</xdr:rowOff>
    </xdr:to>
    <xdr:sp macro="" textlink="">
      <xdr:nvSpPr>
        <xdr:cNvPr id="430" name="楕円 429"/>
        <xdr:cNvSpPr/>
      </xdr:nvSpPr>
      <xdr:spPr>
        <a:xfrm>
          <a:off x="7810500" y="134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38671</xdr:rowOff>
    </xdr:from>
    <xdr:ext cx="534377" cy="259045"/>
    <xdr:sp macro="" textlink="">
      <xdr:nvSpPr>
        <xdr:cNvPr id="431" name="テキスト ボックス 430"/>
        <xdr:cNvSpPr txBox="1"/>
      </xdr:nvSpPr>
      <xdr:spPr>
        <a:xfrm>
          <a:off x="7594111" y="1358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137672</xdr:rowOff>
    </xdr:from>
    <xdr:to>
      <xdr:col>36</xdr:col>
      <xdr:colOff>165100</xdr:colOff>
      <xdr:row>79</xdr:row>
      <xdr:rowOff>67822</xdr:rowOff>
    </xdr:to>
    <xdr:sp macro="" textlink="">
      <xdr:nvSpPr>
        <xdr:cNvPr id="432" name="楕円 431"/>
        <xdr:cNvSpPr/>
      </xdr:nvSpPr>
      <xdr:spPr>
        <a:xfrm>
          <a:off x="6921500" y="135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58949</xdr:rowOff>
    </xdr:from>
    <xdr:ext cx="469744" cy="259045"/>
    <xdr:sp macro="" textlink="">
      <xdr:nvSpPr>
        <xdr:cNvPr id="433" name="テキスト ボックス 432"/>
        <xdr:cNvSpPr txBox="1"/>
      </xdr:nvSpPr>
      <xdr:spPr>
        <a:xfrm>
          <a:off x="6737428" y="1360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126479</xdr:rowOff>
    </xdr:from>
    <xdr:to>
      <xdr:col>55</xdr:col>
      <xdr:colOff>0</xdr:colOff>
      <xdr:row>97</xdr:row>
      <xdr:rowOff>35252</xdr:rowOff>
    </xdr:to>
    <xdr:cxnSp macro="">
      <xdr:nvCxnSpPr>
        <xdr:cNvPr id="462" name="直線コネクタ 461"/>
        <xdr:cNvCxnSpPr/>
      </xdr:nvCxnSpPr>
      <xdr:spPr>
        <a:xfrm flipV="1">
          <a:off x="9639300" y="16585679"/>
          <a:ext cx="838200" cy="8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47220</xdr:rowOff>
    </xdr:from>
    <xdr:ext cx="599010" cy="259045"/>
    <xdr:sp macro="" textlink="">
      <xdr:nvSpPr>
        <xdr:cNvPr id="463" name="土木費平均値テキスト"/>
        <xdr:cNvSpPr txBox="1"/>
      </xdr:nvSpPr>
      <xdr:spPr>
        <a:xfrm>
          <a:off x="10528300" y="1633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14953</xdr:rowOff>
    </xdr:from>
    <xdr:to>
      <xdr:col>50</xdr:col>
      <xdr:colOff>114300</xdr:colOff>
      <xdr:row>97</xdr:row>
      <xdr:rowOff>35252</xdr:rowOff>
    </xdr:to>
    <xdr:cxnSp macro="">
      <xdr:nvCxnSpPr>
        <xdr:cNvPr id="465" name="直線コネクタ 464"/>
        <xdr:cNvCxnSpPr/>
      </xdr:nvCxnSpPr>
      <xdr:spPr>
        <a:xfrm>
          <a:off x="8750300" y="16645603"/>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52988</xdr:rowOff>
    </xdr:from>
    <xdr:ext cx="599010" cy="259045"/>
    <xdr:sp macro="" textlink="">
      <xdr:nvSpPr>
        <xdr:cNvPr id="467" name="テキスト ボックス 466"/>
        <xdr:cNvSpPr txBox="1"/>
      </xdr:nvSpPr>
      <xdr:spPr>
        <a:xfrm>
          <a:off x="9339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71059</xdr:rowOff>
    </xdr:from>
    <xdr:to>
      <xdr:col>45</xdr:col>
      <xdr:colOff>177800</xdr:colOff>
      <xdr:row>97</xdr:row>
      <xdr:rowOff>14953</xdr:rowOff>
    </xdr:to>
    <xdr:cxnSp macro="">
      <xdr:nvCxnSpPr>
        <xdr:cNvPr id="468" name="直線コネクタ 467"/>
        <xdr:cNvCxnSpPr/>
      </xdr:nvCxnSpPr>
      <xdr:spPr>
        <a:xfrm>
          <a:off x="7861300" y="16530259"/>
          <a:ext cx="889000" cy="1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127832</xdr:rowOff>
    </xdr:from>
    <xdr:ext cx="599010" cy="259045"/>
    <xdr:sp macro="" textlink="">
      <xdr:nvSpPr>
        <xdr:cNvPr id="470" name="テキスト ボックス 469"/>
        <xdr:cNvSpPr txBox="1"/>
      </xdr:nvSpPr>
      <xdr:spPr>
        <a:xfrm>
          <a:off x="8450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139799</xdr:rowOff>
    </xdr:from>
    <xdr:to>
      <xdr:col>41</xdr:col>
      <xdr:colOff>50800</xdr:colOff>
      <xdr:row>96</xdr:row>
      <xdr:rowOff>71059</xdr:rowOff>
    </xdr:to>
    <xdr:cxnSp macro="">
      <xdr:nvCxnSpPr>
        <xdr:cNvPr id="471" name="直線コネクタ 470"/>
        <xdr:cNvCxnSpPr/>
      </xdr:nvCxnSpPr>
      <xdr:spPr>
        <a:xfrm>
          <a:off x="6972300" y="16427549"/>
          <a:ext cx="889000" cy="10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145836</xdr:rowOff>
    </xdr:from>
    <xdr:to>
      <xdr:col>41</xdr:col>
      <xdr:colOff>101600</xdr:colOff>
      <xdr:row>96</xdr:row>
      <xdr:rowOff>75986</xdr:rowOff>
    </xdr:to>
    <xdr:sp macro="" textlink="">
      <xdr:nvSpPr>
        <xdr:cNvPr id="472" name="フローチャート: 判断 471"/>
        <xdr:cNvSpPr/>
      </xdr:nvSpPr>
      <xdr:spPr>
        <a:xfrm>
          <a:off x="7810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92513</xdr:rowOff>
    </xdr:from>
    <xdr:ext cx="599010" cy="259045"/>
    <xdr:sp macro="" textlink="">
      <xdr:nvSpPr>
        <xdr:cNvPr id="473" name="テキスト ボックス 472"/>
        <xdr:cNvSpPr txBox="1"/>
      </xdr:nvSpPr>
      <xdr:spPr>
        <a:xfrm>
          <a:off x="7561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112553</xdr:rowOff>
    </xdr:from>
    <xdr:to>
      <xdr:col>36</xdr:col>
      <xdr:colOff>165100</xdr:colOff>
      <xdr:row>96</xdr:row>
      <xdr:rowOff>42703</xdr:rowOff>
    </xdr:to>
    <xdr:sp macro="" textlink="">
      <xdr:nvSpPr>
        <xdr:cNvPr id="474" name="フローチャート: 判断 473"/>
        <xdr:cNvSpPr/>
      </xdr:nvSpPr>
      <xdr:spPr>
        <a:xfrm>
          <a:off x="6921500" y="164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33830</xdr:rowOff>
    </xdr:from>
    <xdr:ext cx="599010" cy="259045"/>
    <xdr:sp macro="" textlink="">
      <xdr:nvSpPr>
        <xdr:cNvPr id="475" name="テキスト ボックス 474"/>
        <xdr:cNvSpPr txBox="1"/>
      </xdr:nvSpPr>
      <xdr:spPr>
        <a:xfrm>
          <a:off x="6672795" y="1649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75679</xdr:rowOff>
    </xdr:from>
    <xdr:to>
      <xdr:col>55</xdr:col>
      <xdr:colOff>50800</xdr:colOff>
      <xdr:row>97</xdr:row>
      <xdr:rowOff>5829</xdr:rowOff>
    </xdr:to>
    <xdr:sp macro="" textlink="">
      <xdr:nvSpPr>
        <xdr:cNvPr id="481" name="楕円 480"/>
        <xdr:cNvSpPr/>
      </xdr:nvSpPr>
      <xdr:spPr>
        <a:xfrm>
          <a:off x="10426700" y="165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54106</xdr:rowOff>
    </xdr:from>
    <xdr:ext cx="599010" cy="259045"/>
    <xdr:sp macro="" textlink="">
      <xdr:nvSpPr>
        <xdr:cNvPr id="482" name="土木費該当値テキスト"/>
        <xdr:cNvSpPr txBox="1"/>
      </xdr:nvSpPr>
      <xdr:spPr>
        <a:xfrm>
          <a:off x="10528300" y="1651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155902</xdr:rowOff>
    </xdr:from>
    <xdr:to>
      <xdr:col>50</xdr:col>
      <xdr:colOff>165100</xdr:colOff>
      <xdr:row>97</xdr:row>
      <xdr:rowOff>86052</xdr:rowOff>
    </xdr:to>
    <xdr:sp macro="" textlink="">
      <xdr:nvSpPr>
        <xdr:cNvPr id="483" name="楕円 482"/>
        <xdr:cNvSpPr/>
      </xdr:nvSpPr>
      <xdr:spPr>
        <a:xfrm>
          <a:off x="9588500" y="166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77179</xdr:rowOff>
    </xdr:from>
    <xdr:ext cx="534377" cy="259045"/>
    <xdr:sp macro="" textlink="">
      <xdr:nvSpPr>
        <xdr:cNvPr id="484" name="テキスト ボックス 483"/>
        <xdr:cNvSpPr txBox="1"/>
      </xdr:nvSpPr>
      <xdr:spPr>
        <a:xfrm>
          <a:off x="9372111" y="167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135603</xdr:rowOff>
    </xdr:from>
    <xdr:to>
      <xdr:col>46</xdr:col>
      <xdr:colOff>38100</xdr:colOff>
      <xdr:row>97</xdr:row>
      <xdr:rowOff>65753</xdr:rowOff>
    </xdr:to>
    <xdr:sp macro="" textlink="">
      <xdr:nvSpPr>
        <xdr:cNvPr id="485" name="楕円 484"/>
        <xdr:cNvSpPr/>
      </xdr:nvSpPr>
      <xdr:spPr>
        <a:xfrm>
          <a:off x="8699500" y="1659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56880</xdr:rowOff>
    </xdr:from>
    <xdr:ext cx="534377" cy="259045"/>
    <xdr:sp macro="" textlink="">
      <xdr:nvSpPr>
        <xdr:cNvPr id="486" name="テキスト ボックス 485"/>
        <xdr:cNvSpPr txBox="1"/>
      </xdr:nvSpPr>
      <xdr:spPr>
        <a:xfrm>
          <a:off x="8483111" y="166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20259</xdr:rowOff>
    </xdr:from>
    <xdr:to>
      <xdr:col>41</xdr:col>
      <xdr:colOff>101600</xdr:colOff>
      <xdr:row>96</xdr:row>
      <xdr:rowOff>121859</xdr:rowOff>
    </xdr:to>
    <xdr:sp macro="" textlink="">
      <xdr:nvSpPr>
        <xdr:cNvPr id="487" name="楕円 486"/>
        <xdr:cNvSpPr/>
      </xdr:nvSpPr>
      <xdr:spPr>
        <a:xfrm>
          <a:off x="7810500" y="164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112986</xdr:rowOff>
    </xdr:from>
    <xdr:ext cx="599010" cy="259045"/>
    <xdr:sp macro="" textlink="">
      <xdr:nvSpPr>
        <xdr:cNvPr id="488" name="テキスト ボックス 487"/>
        <xdr:cNvSpPr txBox="1"/>
      </xdr:nvSpPr>
      <xdr:spPr>
        <a:xfrm>
          <a:off x="7561795" y="165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88999</xdr:rowOff>
    </xdr:from>
    <xdr:to>
      <xdr:col>36</xdr:col>
      <xdr:colOff>165100</xdr:colOff>
      <xdr:row>96</xdr:row>
      <xdr:rowOff>19149</xdr:rowOff>
    </xdr:to>
    <xdr:sp macro="" textlink="">
      <xdr:nvSpPr>
        <xdr:cNvPr id="489" name="楕円 488"/>
        <xdr:cNvSpPr/>
      </xdr:nvSpPr>
      <xdr:spPr>
        <a:xfrm>
          <a:off x="6921500" y="1637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35676</xdr:rowOff>
    </xdr:from>
    <xdr:ext cx="599010" cy="259045"/>
    <xdr:sp macro="" textlink="">
      <xdr:nvSpPr>
        <xdr:cNvPr id="490" name="テキスト ボックス 489"/>
        <xdr:cNvSpPr txBox="1"/>
      </xdr:nvSpPr>
      <xdr:spPr>
        <a:xfrm>
          <a:off x="6672795" y="1615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37200</xdr:rowOff>
    </xdr:from>
    <xdr:to>
      <xdr:col>85</xdr:col>
      <xdr:colOff>126364</xdr:colOff>
      <xdr:row>39</xdr:row>
      <xdr:rowOff>10019</xdr:rowOff>
    </xdr:to>
    <xdr:cxnSp macro="">
      <xdr:nvCxnSpPr>
        <xdr:cNvPr id="514" name="直線コネクタ 513"/>
        <xdr:cNvCxnSpPr/>
      </xdr:nvCxnSpPr>
      <xdr:spPr>
        <a:xfrm flipV="1">
          <a:off x="16317595" y="6209400"/>
          <a:ext cx="1269" cy="48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13846</xdr:rowOff>
    </xdr:from>
    <xdr:ext cx="469744" cy="259045"/>
    <xdr:sp macro="" textlink="">
      <xdr:nvSpPr>
        <xdr:cNvPr id="515" name="消防費最小値テキスト"/>
        <xdr:cNvSpPr txBox="1"/>
      </xdr:nvSpPr>
      <xdr:spPr>
        <a:xfrm>
          <a:off x="16370300" y="670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10019</xdr:rowOff>
    </xdr:from>
    <xdr:to>
      <xdr:col>86</xdr:col>
      <xdr:colOff>25400</xdr:colOff>
      <xdr:row>39</xdr:row>
      <xdr:rowOff>10019</xdr:rowOff>
    </xdr:to>
    <xdr:cxnSp macro="">
      <xdr:nvCxnSpPr>
        <xdr:cNvPr id="516" name="直線コネクタ 515"/>
        <xdr:cNvCxnSpPr/>
      </xdr:nvCxnSpPr>
      <xdr:spPr>
        <a:xfrm>
          <a:off x="16230600" y="66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155327</xdr:rowOff>
    </xdr:from>
    <xdr:ext cx="599010" cy="259045"/>
    <xdr:sp macro="" textlink="">
      <xdr:nvSpPr>
        <xdr:cNvPr id="517" name="消防費最大値テキスト"/>
        <xdr:cNvSpPr txBox="1"/>
      </xdr:nvSpPr>
      <xdr:spPr>
        <a:xfrm>
          <a:off x="16370300" y="598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37200</xdr:rowOff>
    </xdr:from>
    <xdr:to>
      <xdr:col>86</xdr:col>
      <xdr:colOff>25400</xdr:colOff>
      <xdr:row>36</xdr:row>
      <xdr:rowOff>37200</xdr:rowOff>
    </xdr:to>
    <xdr:cxnSp macro="">
      <xdr:nvCxnSpPr>
        <xdr:cNvPr id="518" name="直線コネクタ 517"/>
        <xdr:cNvCxnSpPr/>
      </xdr:nvCxnSpPr>
      <xdr:spPr>
        <a:xfrm>
          <a:off x="16230600" y="620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45959</xdr:rowOff>
    </xdr:from>
    <xdr:to>
      <xdr:col>85</xdr:col>
      <xdr:colOff>127000</xdr:colOff>
      <xdr:row>36</xdr:row>
      <xdr:rowOff>37200</xdr:rowOff>
    </xdr:to>
    <xdr:cxnSp macro="">
      <xdr:nvCxnSpPr>
        <xdr:cNvPr id="519" name="直線コネクタ 518"/>
        <xdr:cNvCxnSpPr/>
      </xdr:nvCxnSpPr>
      <xdr:spPr>
        <a:xfrm>
          <a:off x="15481300" y="5703809"/>
          <a:ext cx="838200" cy="5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106399</xdr:rowOff>
    </xdr:from>
    <xdr:ext cx="534377" cy="259045"/>
    <xdr:sp macro="" textlink="">
      <xdr:nvSpPr>
        <xdr:cNvPr id="520" name="消防費平均値テキスト"/>
        <xdr:cNvSpPr txBox="1"/>
      </xdr:nvSpPr>
      <xdr:spPr>
        <a:xfrm>
          <a:off x="16370300" y="645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127972</xdr:rowOff>
    </xdr:from>
    <xdr:to>
      <xdr:col>85</xdr:col>
      <xdr:colOff>177800</xdr:colOff>
      <xdr:row>38</xdr:row>
      <xdr:rowOff>58122</xdr:rowOff>
    </xdr:to>
    <xdr:sp macro="" textlink="">
      <xdr:nvSpPr>
        <xdr:cNvPr id="521" name="フローチャート: 判断 520"/>
        <xdr:cNvSpPr/>
      </xdr:nvSpPr>
      <xdr:spPr>
        <a:xfrm>
          <a:off x="162687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119400</xdr:rowOff>
    </xdr:from>
    <xdr:to>
      <xdr:col>81</xdr:col>
      <xdr:colOff>50800</xdr:colOff>
      <xdr:row>33</xdr:row>
      <xdr:rowOff>45959</xdr:rowOff>
    </xdr:to>
    <xdr:cxnSp macro="">
      <xdr:nvCxnSpPr>
        <xdr:cNvPr id="522" name="直線コネクタ 521"/>
        <xdr:cNvCxnSpPr/>
      </xdr:nvCxnSpPr>
      <xdr:spPr>
        <a:xfrm>
          <a:off x="14592300" y="5605800"/>
          <a:ext cx="889000" cy="9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170445</xdr:rowOff>
    </xdr:from>
    <xdr:to>
      <xdr:col>81</xdr:col>
      <xdr:colOff>101600</xdr:colOff>
      <xdr:row>38</xdr:row>
      <xdr:rowOff>100595</xdr:rowOff>
    </xdr:to>
    <xdr:sp macro="" textlink="">
      <xdr:nvSpPr>
        <xdr:cNvPr id="523" name="フローチャート: 判断 522"/>
        <xdr:cNvSpPr/>
      </xdr:nvSpPr>
      <xdr:spPr>
        <a:xfrm>
          <a:off x="15430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91722</xdr:rowOff>
    </xdr:from>
    <xdr:ext cx="534377" cy="259045"/>
    <xdr:sp macro="" textlink="">
      <xdr:nvSpPr>
        <xdr:cNvPr id="524" name="テキスト ボックス 523"/>
        <xdr:cNvSpPr txBox="1"/>
      </xdr:nvSpPr>
      <xdr:spPr>
        <a:xfrm>
          <a:off x="15214111" y="66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126197</xdr:rowOff>
    </xdr:from>
    <xdr:to>
      <xdr:col>76</xdr:col>
      <xdr:colOff>114300</xdr:colOff>
      <xdr:row>32</xdr:row>
      <xdr:rowOff>119400</xdr:rowOff>
    </xdr:to>
    <xdr:cxnSp macro="">
      <xdr:nvCxnSpPr>
        <xdr:cNvPr id="525" name="直線コネクタ 524"/>
        <xdr:cNvCxnSpPr/>
      </xdr:nvCxnSpPr>
      <xdr:spPr>
        <a:xfrm>
          <a:off x="13703300" y="5441147"/>
          <a:ext cx="889000" cy="16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150756</xdr:rowOff>
    </xdr:from>
    <xdr:to>
      <xdr:col>76</xdr:col>
      <xdr:colOff>165100</xdr:colOff>
      <xdr:row>38</xdr:row>
      <xdr:rowOff>80905</xdr:rowOff>
    </xdr:to>
    <xdr:sp macro="" textlink="">
      <xdr:nvSpPr>
        <xdr:cNvPr id="526" name="フローチャート: 判断 525"/>
        <xdr:cNvSpPr/>
      </xdr:nvSpPr>
      <xdr:spPr>
        <a:xfrm>
          <a:off x="145415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72032</xdr:rowOff>
    </xdr:from>
    <xdr:ext cx="534377" cy="259045"/>
    <xdr:sp macro="" textlink="">
      <xdr:nvSpPr>
        <xdr:cNvPr id="527" name="テキスト ボックス 526"/>
        <xdr:cNvSpPr txBox="1"/>
      </xdr:nvSpPr>
      <xdr:spPr>
        <a:xfrm>
          <a:off x="14325111" y="65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126197</xdr:rowOff>
    </xdr:from>
    <xdr:to>
      <xdr:col>71</xdr:col>
      <xdr:colOff>177800</xdr:colOff>
      <xdr:row>33</xdr:row>
      <xdr:rowOff>87571</xdr:rowOff>
    </xdr:to>
    <xdr:cxnSp macro="">
      <xdr:nvCxnSpPr>
        <xdr:cNvPr id="528" name="直線コネクタ 527"/>
        <xdr:cNvCxnSpPr/>
      </xdr:nvCxnSpPr>
      <xdr:spPr>
        <a:xfrm flipV="1">
          <a:off x="12814300" y="5441147"/>
          <a:ext cx="889000" cy="3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99766</xdr:rowOff>
    </xdr:from>
    <xdr:to>
      <xdr:col>72</xdr:col>
      <xdr:colOff>38100</xdr:colOff>
      <xdr:row>38</xdr:row>
      <xdr:rowOff>29916</xdr:rowOff>
    </xdr:to>
    <xdr:sp macro="" textlink="">
      <xdr:nvSpPr>
        <xdr:cNvPr id="529" name="フローチャート: 判断 528"/>
        <xdr:cNvSpPr/>
      </xdr:nvSpPr>
      <xdr:spPr>
        <a:xfrm>
          <a:off x="13652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21043</xdr:rowOff>
    </xdr:from>
    <xdr:ext cx="534377" cy="259045"/>
    <xdr:sp macro="" textlink="">
      <xdr:nvSpPr>
        <xdr:cNvPr id="530" name="テキスト ボックス 529"/>
        <xdr:cNvSpPr txBox="1"/>
      </xdr:nvSpPr>
      <xdr:spPr>
        <a:xfrm>
          <a:off x="13436111" y="65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95175</xdr:rowOff>
    </xdr:from>
    <xdr:to>
      <xdr:col>67</xdr:col>
      <xdr:colOff>101600</xdr:colOff>
      <xdr:row>38</xdr:row>
      <xdr:rowOff>25326</xdr:rowOff>
    </xdr:to>
    <xdr:sp macro="" textlink="">
      <xdr:nvSpPr>
        <xdr:cNvPr id="531" name="フローチャート: 判断 530"/>
        <xdr:cNvSpPr/>
      </xdr:nvSpPr>
      <xdr:spPr>
        <a:xfrm>
          <a:off x="12763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16452</xdr:rowOff>
    </xdr:from>
    <xdr:ext cx="534377" cy="259045"/>
    <xdr:sp macro="" textlink="">
      <xdr:nvSpPr>
        <xdr:cNvPr id="532" name="テキスト ボックス 531"/>
        <xdr:cNvSpPr txBox="1"/>
      </xdr:nvSpPr>
      <xdr:spPr>
        <a:xfrm>
          <a:off x="12547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157850</xdr:rowOff>
    </xdr:from>
    <xdr:to>
      <xdr:col>85</xdr:col>
      <xdr:colOff>177800</xdr:colOff>
      <xdr:row>36</xdr:row>
      <xdr:rowOff>88000</xdr:rowOff>
    </xdr:to>
    <xdr:sp macro="" textlink="">
      <xdr:nvSpPr>
        <xdr:cNvPr id="538" name="楕円 537"/>
        <xdr:cNvSpPr/>
      </xdr:nvSpPr>
      <xdr:spPr>
        <a:xfrm>
          <a:off x="16268700" y="61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110877</xdr:rowOff>
    </xdr:from>
    <xdr:ext cx="599010" cy="259045"/>
    <xdr:sp macro="" textlink="">
      <xdr:nvSpPr>
        <xdr:cNvPr id="539" name="消防費該当値テキスト"/>
        <xdr:cNvSpPr txBox="1"/>
      </xdr:nvSpPr>
      <xdr:spPr>
        <a:xfrm>
          <a:off x="16370300" y="611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166609</xdr:rowOff>
    </xdr:from>
    <xdr:to>
      <xdr:col>81</xdr:col>
      <xdr:colOff>101600</xdr:colOff>
      <xdr:row>33</xdr:row>
      <xdr:rowOff>96759</xdr:rowOff>
    </xdr:to>
    <xdr:sp macro="" textlink="">
      <xdr:nvSpPr>
        <xdr:cNvPr id="540" name="楕円 539"/>
        <xdr:cNvSpPr/>
      </xdr:nvSpPr>
      <xdr:spPr>
        <a:xfrm>
          <a:off x="15430500" y="565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113286</xdr:rowOff>
    </xdr:from>
    <xdr:ext cx="599010" cy="259045"/>
    <xdr:sp macro="" textlink="">
      <xdr:nvSpPr>
        <xdr:cNvPr id="541" name="テキスト ボックス 540"/>
        <xdr:cNvSpPr txBox="1"/>
      </xdr:nvSpPr>
      <xdr:spPr>
        <a:xfrm>
          <a:off x="15181795" y="542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68600</xdr:rowOff>
    </xdr:from>
    <xdr:to>
      <xdr:col>76</xdr:col>
      <xdr:colOff>165100</xdr:colOff>
      <xdr:row>32</xdr:row>
      <xdr:rowOff>170200</xdr:rowOff>
    </xdr:to>
    <xdr:sp macro="" textlink="">
      <xdr:nvSpPr>
        <xdr:cNvPr id="542" name="楕円 541"/>
        <xdr:cNvSpPr/>
      </xdr:nvSpPr>
      <xdr:spPr>
        <a:xfrm>
          <a:off x="14541500" y="55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15277</xdr:rowOff>
    </xdr:from>
    <xdr:ext cx="599010" cy="259045"/>
    <xdr:sp macro="" textlink="">
      <xdr:nvSpPr>
        <xdr:cNvPr id="543" name="テキスト ボックス 542"/>
        <xdr:cNvSpPr txBox="1"/>
      </xdr:nvSpPr>
      <xdr:spPr>
        <a:xfrm>
          <a:off x="14292795" y="533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75397</xdr:rowOff>
    </xdr:from>
    <xdr:to>
      <xdr:col>72</xdr:col>
      <xdr:colOff>38100</xdr:colOff>
      <xdr:row>32</xdr:row>
      <xdr:rowOff>5547</xdr:rowOff>
    </xdr:to>
    <xdr:sp macro="" textlink="">
      <xdr:nvSpPr>
        <xdr:cNvPr id="544" name="楕円 543"/>
        <xdr:cNvSpPr/>
      </xdr:nvSpPr>
      <xdr:spPr>
        <a:xfrm>
          <a:off x="13652500" y="5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22074</xdr:rowOff>
    </xdr:from>
    <xdr:ext cx="599010" cy="259045"/>
    <xdr:sp macro="" textlink="">
      <xdr:nvSpPr>
        <xdr:cNvPr id="545" name="テキスト ボックス 544"/>
        <xdr:cNvSpPr txBox="1"/>
      </xdr:nvSpPr>
      <xdr:spPr>
        <a:xfrm>
          <a:off x="13403795" y="516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36771</xdr:rowOff>
    </xdr:from>
    <xdr:to>
      <xdr:col>67</xdr:col>
      <xdr:colOff>101600</xdr:colOff>
      <xdr:row>33</xdr:row>
      <xdr:rowOff>138371</xdr:rowOff>
    </xdr:to>
    <xdr:sp macro="" textlink="">
      <xdr:nvSpPr>
        <xdr:cNvPr id="546" name="楕円 545"/>
        <xdr:cNvSpPr/>
      </xdr:nvSpPr>
      <xdr:spPr>
        <a:xfrm>
          <a:off x="12763500" y="56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154898</xdr:rowOff>
    </xdr:from>
    <xdr:ext cx="599010" cy="259045"/>
    <xdr:sp macro="" textlink="">
      <xdr:nvSpPr>
        <xdr:cNvPr id="547" name="テキスト ボックス 546"/>
        <xdr:cNvSpPr txBox="1"/>
      </xdr:nvSpPr>
      <xdr:spPr>
        <a:xfrm>
          <a:off x="12514795" y="54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1" name="直線コネクタ 570"/>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2" name="教育費最小値テキスト"/>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3" name="直線コネクタ 572"/>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4" name="教育費最大値テキスト"/>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5" name="直線コネクタ 574"/>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109755</xdr:rowOff>
    </xdr:from>
    <xdr:to>
      <xdr:col>85</xdr:col>
      <xdr:colOff>127000</xdr:colOff>
      <xdr:row>58</xdr:row>
      <xdr:rowOff>6358</xdr:rowOff>
    </xdr:to>
    <xdr:cxnSp macro="">
      <xdr:nvCxnSpPr>
        <xdr:cNvPr id="576" name="直線コネクタ 575"/>
        <xdr:cNvCxnSpPr/>
      </xdr:nvCxnSpPr>
      <xdr:spPr>
        <a:xfrm flipV="1">
          <a:off x="15481300" y="9710955"/>
          <a:ext cx="838200" cy="2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77" name="教育費平均値テキスト"/>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78" name="フローチャート: 判断 577"/>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165512</xdr:rowOff>
    </xdr:from>
    <xdr:to>
      <xdr:col>81</xdr:col>
      <xdr:colOff>50800</xdr:colOff>
      <xdr:row>58</xdr:row>
      <xdr:rowOff>6358</xdr:rowOff>
    </xdr:to>
    <xdr:cxnSp macro="">
      <xdr:nvCxnSpPr>
        <xdr:cNvPr id="579" name="直線コネクタ 578"/>
        <xdr:cNvCxnSpPr/>
      </xdr:nvCxnSpPr>
      <xdr:spPr>
        <a:xfrm>
          <a:off x="14592300" y="9938162"/>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0" name="フローチャート: 判断 579"/>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49644</xdr:rowOff>
    </xdr:from>
    <xdr:ext cx="599010" cy="259045"/>
    <xdr:sp macro="" textlink="">
      <xdr:nvSpPr>
        <xdr:cNvPr id="581" name="テキスト ボックス 580"/>
        <xdr:cNvSpPr txBox="1"/>
      </xdr:nvSpPr>
      <xdr:spPr>
        <a:xfrm>
          <a:off x="15181795" y="96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71206</xdr:rowOff>
    </xdr:from>
    <xdr:to>
      <xdr:col>76</xdr:col>
      <xdr:colOff>114300</xdr:colOff>
      <xdr:row>57</xdr:row>
      <xdr:rowOff>165512</xdr:rowOff>
    </xdr:to>
    <xdr:cxnSp macro="">
      <xdr:nvCxnSpPr>
        <xdr:cNvPr id="582" name="直線コネクタ 581"/>
        <xdr:cNvCxnSpPr/>
      </xdr:nvCxnSpPr>
      <xdr:spPr>
        <a:xfrm>
          <a:off x="13703300" y="9843856"/>
          <a:ext cx="889000" cy="9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3" name="フローチャート: 判断 582"/>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54348</xdr:rowOff>
    </xdr:from>
    <xdr:ext cx="599010" cy="259045"/>
    <xdr:sp macro="" textlink="">
      <xdr:nvSpPr>
        <xdr:cNvPr id="584" name="テキスト ボックス 583"/>
        <xdr:cNvSpPr txBox="1"/>
      </xdr:nvSpPr>
      <xdr:spPr>
        <a:xfrm>
          <a:off x="14292795" y="99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71206</xdr:rowOff>
    </xdr:from>
    <xdr:to>
      <xdr:col>71</xdr:col>
      <xdr:colOff>177800</xdr:colOff>
      <xdr:row>58</xdr:row>
      <xdr:rowOff>11223</xdr:rowOff>
    </xdr:to>
    <xdr:cxnSp macro="">
      <xdr:nvCxnSpPr>
        <xdr:cNvPr id="585" name="直線コネクタ 584"/>
        <xdr:cNvCxnSpPr/>
      </xdr:nvCxnSpPr>
      <xdr:spPr>
        <a:xfrm flipV="1">
          <a:off x="12814300" y="9843856"/>
          <a:ext cx="889000" cy="1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6" name="フローチャート: 判断 585"/>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74137</xdr:rowOff>
    </xdr:from>
    <xdr:ext cx="534377" cy="259045"/>
    <xdr:sp macro="" textlink="">
      <xdr:nvSpPr>
        <xdr:cNvPr id="587" name="テキスト ボックス 586"/>
        <xdr:cNvSpPr txBox="1"/>
      </xdr:nvSpPr>
      <xdr:spPr>
        <a:xfrm>
          <a:off x="13436111" y="100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75342</xdr:rowOff>
    </xdr:from>
    <xdr:to>
      <xdr:col>67</xdr:col>
      <xdr:colOff>101600</xdr:colOff>
      <xdr:row>58</xdr:row>
      <xdr:rowOff>5492</xdr:rowOff>
    </xdr:to>
    <xdr:sp macro="" textlink="">
      <xdr:nvSpPr>
        <xdr:cNvPr id="588" name="フローチャート: 判断 587"/>
        <xdr:cNvSpPr/>
      </xdr:nvSpPr>
      <xdr:spPr>
        <a:xfrm>
          <a:off x="12763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22019</xdr:rowOff>
    </xdr:from>
    <xdr:ext cx="599010" cy="259045"/>
    <xdr:sp macro="" textlink="">
      <xdr:nvSpPr>
        <xdr:cNvPr id="589" name="テキスト ボックス 588"/>
        <xdr:cNvSpPr txBox="1"/>
      </xdr:nvSpPr>
      <xdr:spPr>
        <a:xfrm>
          <a:off x="12514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58955</xdr:rowOff>
    </xdr:from>
    <xdr:to>
      <xdr:col>85</xdr:col>
      <xdr:colOff>177800</xdr:colOff>
      <xdr:row>56</xdr:row>
      <xdr:rowOff>160555</xdr:rowOff>
    </xdr:to>
    <xdr:sp macro="" textlink="">
      <xdr:nvSpPr>
        <xdr:cNvPr id="595" name="楕円 594"/>
        <xdr:cNvSpPr/>
      </xdr:nvSpPr>
      <xdr:spPr>
        <a:xfrm>
          <a:off x="16268700" y="9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81832</xdr:rowOff>
    </xdr:from>
    <xdr:ext cx="599010" cy="259045"/>
    <xdr:sp macro="" textlink="">
      <xdr:nvSpPr>
        <xdr:cNvPr id="596" name="教育費該当値テキスト"/>
        <xdr:cNvSpPr txBox="1"/>
      </xdr:nvSpPr>
      <xdr:spPr>
        <a:xfrm>
          <a:off x="16370300" y="951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127008</xdr:rowOff>
    </xdr:from>
    <xdr:to>
      <xdr:col>81</xdr:col>
      <xdr:colOff>101600</xdr:colOff>
      <xdr:row>58</xdr:row>
      <xdr:rowOff>57158</xdr:rowOff>
    </xdr:to>
    <xdr:sp macro="" textlink="">
      <xdr:nvSpPr>
        <xdr:cNvPr id="597" name="楕円 596"/>
        <xdr:cNvSpPr/>
      </xdr:nvSpPr>
      <xdr:spPr>
        <a:xfrm>
          <a:off x="15430500" y="9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48285</xdr:rowOff>
    </xdr:from>
    <xdr:ext cx="599010" cy="259045"/>
    <xdr:sp macro="" textlink="">
      <xdr:nvSpPr>
        <xdr:cNvPr id="598" name="テキスト ボックス 597"/>
        <xdr:cNvSpPr txBox="1"/>
      </xdr:nvSpPr>
      <xdr:spPr>
        <a:xfrm>
          <a:off x="15181795" y="999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114712</xdr:rowOff>
    </xdr:from>
    <xdr:to>
      <xdr:col>76</xdr:col>
      <xdr:colOff>165100</xdr:colOff>
      <xdr:row>58</xdr:row>
      <xdr:rowOff>44862</xdr:rowOff>
    </xdr:to>
    <xdr:sp macro="" textlink="">
      <xdr:nvSpPr>
        <xdr:cNvPr id="599" name="楕円 598"/>
        <xdr:cNvSpPr/>
      </xdr:nvSpPr>
      <xdr:spPr>
        <a:xfrm>
          <a:off x="14541500" y="98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61389</xdr:rowOff>
    </xdr:from>
    <xdr:ext cx="599010" cy="259045"/>
    <xdr:sp macro="" textlink="">
      <xdr:nvSpPr>
        <xdr:cNvPr id="600" name="テキスト ボックス 599"/>
        <xdr:cNvSpPr txBox="1"/>
      </xdr:nvSpPr>
      <xdr:spPr>
        <a:xfrm>
          <a:off x="14292795" y="966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20406</xdr:rowOff>
    </xdr:from>
    <xdr:to>
      <xdr:col>72</xdr:col>
      <xdr:colOff>38100</xdr:colOff>
      <xdr:row>57</xdr:row>
      <xdr:rowOff>122006</xdr:rowOff>
    </xdr:to>
    <xdr:sp macro="" textlink="">
      <xdr:nvSpPr>
        <xdr:cNvPr id="601" name="楕円 600"/>
        <xdr:cNvSpPr/>
      </xdr:nvSpPr>
      <xdr:spPr>
        <a:xfrm>
          <a:off x="13652500" y="97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138533</xdr:rowOff>
    </xdr:from>
    <xdr:ext cx="599010" cy="259045"/>
    <xdr:sp macro="" textlink="">
      <xdr:nvSpPr>
        <xdr:cNvPr id="602" name="テキスト ボックス 601"/>
        <xdr:cNvSpPr txBox="1"/>
      </xdr:nvSpPr>
      <xdr:spPr>
        <a:xfrm>
          <a:off x="13403795" y="956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131873</xdr:rowOff>
    </xdr:from>
    <xdr:to>
      <xdr:col>67</xdr:col>
      <xdr:colOff>101600</xdr:colOff>
      <xdr:row>58</xdr:row>
      <xdr:rowOff>62023</xdr:rowOff>
    </xdr:to>
    <xdr:sp macro="" textlink="">
      <xdr:nvSpPr>
        <xdr:cNvPr id="603" name="楕円 602"/>
        <xdr:cNvSpPr/>
      </xdr:nvSpPr>
      <xdr:spPr>
        <a:xfrm>
          <a:off x="12763500" y="99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53150</xdr:rowOff>
    </xdr:from>
    <xdr:ext cx="599010" cy="259045"/>
    <xdr:sp macro="" textlink="">
      <xdr:nvSpPr>
        <xdr:cNvPr id="604" name="テキスト ボックス 603"/>
        <xdr:cNvSpPr txBox="1"/>
      </xdr:nvSpPr>
      <xdr:spPr>
        <a:xfrm>
          <a:off x="12514795" y="999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6" name="テキスト ボックス 625"/>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0" name="直線コネクタ 629"/>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1" name="災害復旧費最小値テキスト"/>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3" name="災害復旧費最大値テキスト"/>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4" name="直線コネクタ 633"/>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50799</xdr:rowOff>
    </xdr:from>
    <xdr:ext cx="534377" cy="259045"/>
    <xdr:sp macro="" textlink="">
      <xdr:nvSpPr>
        <xdr:cNvPr id="636" name="災害復旧費平均値テキスト"/>
        <xdr:cNvSpPr txBox="1"/>
      </xdr:nvSpPr>
      <xdr:spPr>
        <a:xfrm>
          <a:off x="16370300" y="134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7" name="フローチャート: 判断 636"/>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39" name="フローチャート: 判断 638"/>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148156</xdr:rowOff>
    </xdr:from>
    <xdr:ext cx="534377" cy="259045"/>
    <xdr:sp macro="" textlink="">
      <xdr:nvSpPr>
        <xdr:cNvPr id="640" name="テキスト ボックス 639"/>
        <xdr:cNvSpPr txBox="1"/>
      </xdr:nvSpPr>
      <xdr:spPr>
        <a:xfrm>
          <a:off x="15214111" y="133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2" name="フローチャート: 判断 641"/>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151905</xdr:rowOff>
    </xdr:from>
    <xdr:ext cx="469744" cy="259045"/>
    <xdr:sp macro="" textlink="">
      <xdr:nvSpPr>
        <xdr:cNvPr id="643" name="テキスト ボックス 642"/>
        <xdr:cNvSpPr txBox="1"/>
      </xdr:nvSpPr>
      <xdr:spPr>
        <a:xfrm>
          <a:off x="14357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5" name="フローチャート: 判断 644"/>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146457</xdr:rowOff>
    </xdr:from>
    <xdr:ext cx="534377" cy="259045"/>
    <xdr:sp macro="" textlink="">
      <xdr:nvSpPr>
        <xdr:cNvPr id="646" name="テキスト ボックス 645"/>
        <xdr:cNvSpPr txBox="1"/>
      </xdr:nvSpPr>
      <xdr:spPr>
        <a:xfrm>
          <a:off x="13436111" y="133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24831</xdr:rowOff>
    </xdr:from>
    <xdr:to>
      <xdr:col>67</xdr:col>
      <xdr:colOff>101600</xdr:colOff>
      <xdr:row>79</xdr:row>
      <xdr:rowOff>126431</xdr:rowOff>
    </xdr:to>
    <xdr:sp macro="" textlink="">
      <xdr:nvSpPr>
        <xdr:cNvPr id="647" name="フローチャート: 判断 646"/>
        <xdr:cNvSpPr/>
      </xdr:nvSpPr>
      <xdr:spPr>
        <a:xfrm>
          <a:off x="12763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142958</xdr:rowOff>
    </xdr:from>
    <xdr:ext cx="534377" cy="259045"/>
    <xdr:sp macro="" textlink="">
      <xdr:nvSpPr>
        <xdr:cNvPr id="648" name="テキスト ボックス 647"/>
        <xdr:cNvSpPr txBox="1"/>
      </xdr:nvSpPr>
      <xdr:spPr>
        <a:xfrm>
          <a:off x="12547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6350</xdr:rowOff>
    </xdr:from>
    <xdr:ext cx="249299" cy="259045"/>
    <xdr:sp macro="" textlink="">
      <xdr:nvSpPr>
        <xdr:cNvPr id="655" name="災害復旧費該当値テキスト"/>
        <xdr:cNvSpPr txBox="1"/>
      </xdr:nvSpPr>
      <xdr:spPr>
        <a:xfrm>
          <a:off x="16370300" y="13550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7" name="直線コネクタ 686"/>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88" name="公債費最小値テキスト"/>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89" name="直線コネクタ 688"/>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0" name="公債費最大値テキスト"/>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1" name="直線コネクタ 690"/>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32227</xdr:rowOff>
    </xdr:from>
    <xdr:to>
      <xdr:col>85</xdr:col>
      <xdr:colOff>127000</xdr:colOff>
      <xdr:row>99</xdr:row>
      <xdr:rowOff>34178</xdr:rowOff>
    </xdr:to>
    <xdr:cxnSp macro="">
      <xdr:nvCxnSpPr>
        <xdr:cNvPr id="692" name="直線コネクタ 691"/>
        <xdr:cNvCxnSpPr/>
      </xdr:nvCxnSpPr>
      <xdr:spPr>
        <a:xfrm>
          <a:off x="15481300" y="17005777"/>
          <a:ext cx="8382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124826</xdr:rowOff>
    </xdr:from>
    <xdr:ext cx="599010" cy="259045"/>
    <xdr:sp macro="" textlink="">
      <xdr:nvSpPr>
        <xdr:cNvPr id="693" name="公債費平均値テキスト"/>
        <xdr:cNvSpPr txBox="1"/>
      </xdr:nvSpPr>
      <xdr:spPr>
        <a:xfrm>
          <a:off x="16370300" y="16412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4" name="フローチャート: 判断 693"/>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30029</xdr:rowOff>
    </xdr:from>
    <xdr:to>
      <xdr:col>81</xdr:col>
      <xdr:colOff>50800</xdr:colOff>
      <xdr:row>99</xdr:row>
      <xdr:rowOff>32227</xdr:rowOff>
    </xdr:to>
    <xdr:cxnSp macro="">
      <xdr:nvCxnSpPr>
        <xdr:cNvPr id="695" name="直線コネクタ 694"/>
        <xdr:cNvCxnSpPr/>
      </xdr:nvCxnSpPr>
      <xdr:spPr>
        <a:xfrm>
          <a:off x="14592300" y="17003579"/>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6" name="フローチャート: 判断 695"/>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50936</xdr:rowOff>
    </xdr:from>
    <xdr:ext cx="599010" cy="259045"/>
    <xdr:sp macro="" textlink="">
      <xdr:nvSpPr>
        <xdr:cNvPr id="697" name="テキスト ボックス 696"/>
        <xdr:cNvSpPr txBox="1"/>
      </xdr:nvSpPr>
      <xdr:spPr>
        <a:xfrm>
          <a:off x="15181795" y="163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163481</xdr:rowOff>
    </xdr:from>
    <xdr:to>
      <xdr:col>76</xdr:col>
      <xdr:colOff>114300</xdr:colOff>
      <xdr:row>99</xdr:row>
      <xdr:rowOff>30029</xdr:rowOff>
    </xdr:to>
    <xdr:cxnSp macro="">
      <xdr:nvCxnSpPr>
        <xdr:cNvPr id="698" name="直線コネクタ 697"/>
        <xdr:cNvCxnSpPr/>
      </xdr:nvCxnSpPr>
      <xdr:spPr>
        <a:xfrm>
          <a:off x="13703300" y="16965581"/>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699" name="フローチャート: 判断 698"/>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48665</xdr:rowOff>
    </xdr:from>
    <xdr:ext cx="599010" cy="259045"/>
    <xdr:sp macro="" textlink="">
      <xdr:nvSpPr>
        <xdr:cNvPr id="700" name="テキスト ボックス 699"/>
        <xdr:cNvSpPr txBox="1"/>
      </xdr:nvSpPr>
      <xdr:spPr>
        <a:xfrm>
          <a:off x="14292795" y="163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107776</xdr:rowOff>
    </xdr:from>
    <xdr:to>
      <xdr:col>71</xdr:col>
      <xdr:colOff>177800</xdr:colOff>
      <xdr:row>98</xdr:row>
      <xdr:rowOff>163481</xdr:rowOff>
    </xdr:to>
    <xdr:cxnSp macro="">
      <xdr:nvCxnSpPr>
        <xdr:cNvPr id="701" name="直線コネクタ 700"/>
        <xdr:cNvCxnSpPr/>
      </xdr:nvCxnSpPr>
      <xdr:spPr>
        <a:xfrm>
          <a:off x="12814300" y="16909876"/>
          <a:ext cx="8890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2" name="フローチャート: 判断 701"/>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27404</xdr:rowOff>
    </xdr:from>
    <xdr:ext cx="599010" cy="259045"/>
    <xdr:sp macro="" textlink="">
      <xdr:nvSpPr>
        <xdr:cNvPr id="703" name="テキスト ボックス 702"/>
        <xdr:cNvSpPr txBox="1"/>
      </xdr:nvSpPr>
      <xdr:spPr>
        <a:xfrm>
          <a:off x="13403795"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149357</xdr:rowOff>
    </xdr:from>
    <xdr:to>
      <xdr:col>67</xdr:col>
      <xdr:colOff>101600</xdr:colOff>
      <xdr:row>96</xdr:row>
      <xdr:rowOff>79507</xdr:rowOff>
    </xdr:to>
    <xdr:sp macro="" textlink="">
      <xdr:nvSpPr>
        <xdr:cNvPr id="704" name="フローチャート: 判断 703"/>
        <xdr:cNvSpPr/>
      </xdr:nvSpPr>
      <xdr:spPr>
        <a:xfrm>
          <a:off x="12763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96034</xdr:rowOff>
    </xdr:from>
    <xdr:ext cx="599010" cy="259045"/>
    <xdr:sp macro="" textlink="">
      <xdr:nvSpPr>
        <xdr:cNvPr id="705" name="テキスト ボックス 704"/>
        <xdr:cNvSpPr txBox="1"/>
      </xdr:nvSpPr>
      <xdr:spPr>
        <a:xfrm>
          <a:off x="12514795"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154828</xdr:rowOff>
    </xdr:from>
    <xdr:to>
      <xdr:col>85</xdr:col>
      <xdr:colOff>177800</xdr:colOff>
      <xdr:row>99</xdr:row>
      <xdr:rowOff>84978</xdr:rowOff>
    </xdr:to>
    <xdr:sp macro="" textlink="">
      <xdr:nvSpPr>
        <xdr:cNvPr id="711" name="楕円 710"/>
        <xdr:cNvSpPr/>
      </xdr:nvSpPr>
      <xdr:spPr>
        <a:xfrm>
          <a:off x="16268700" y="169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69755</xdr:rowOff>
    </xdr:from>
    <xdr:ext cx="469744" cy="259045"/>
    <xdr:sp macro="" textlink="">
      <xdr:nvSpPr>
        <xdr:cNvPr id="712" name="公債費該当値テキスト"/>
        <xdr:cNvSpPr txBox="1"/>
      </xdr:nvSpPr>
      <xdr:spPr>
        <a:xfrm>
          <a:off x="16370300" y="168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152877</xdr:rowOff>
    </xdr:from>
    <xdr:to>
      <xdr:col>81</xdr:col>
      <xdr:colOff>101600</xdr:colOff>
      <xdr:row>99</xdr:row>
      <xdr:rowOff>83027</xdr:rowOff>
    </xdr:to>
    <xdr:sp macro="" textlink="">
      <xdr:nvSpPr>
        <xdr:cNvPr id="713" name="楕円 712"/>
        <xdr:cNvSpPr/>
      </xdr:nvSpPr>
      <xdr:spPr>
        <a:xfrm>
          <a:off x="15430500" y="169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74154</xdr:rowOff>
    </xdr:from>
    <xdr:ext cx="469744" cy="259045"/>
    <xdr:sp macro="" textlink="">
      <xdr:nvSpPr>
        <xdr:cNvPr id="714" name="テキスト ボックス 713"/>
        <xdr:cNvSpPr txBox="1"/>
      </xdr:nvSpPr>
      <xdr:spPr>
        <a:xfrm>
          <a:off x="15246428" y="1704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150679</xdr:rowOff>
    </xdr:from>
    <xdr:to>
      <xdr:col>76</xdr:col>
      <xdr:colOff>165100</xdr:colOff>
      <xdr:row>99</xdr:row>
      <xdr:rowOff>80829</xdr:rowOff>
    </xdr:to>
    <xdr:sp macro="" textlink="">
      <xdr:nvSpPr>
        <xdr:cNvPr id="715" name="楕円 714"/>
        <xdr:cNvSpPr/>
      </xdr:nvSpPr>
      <xdr:spPr>
        <a:xfrm>
          <a:off x="14541500" y="1695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71956</xdr:rowOff>
    </xdr:from>
    <xdr:ext cx="469744" cy="259045"/>
    <xdr:sp macro="" textlink="">
      <xdr:nvSpPr>
        <xdr:cNvPr id="716" name="テキスト ボックス 715"/>
        <xdr:cNvSpPr txBox="1"/>
      </xdr:nvSpPr>
      <xdr:spPr>
        <a:xfrm>
          <a:off x="14357428" y="1704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112681</xdr:rowOff>
    </xdr:from>
    <xdr:to>
      <xdr:col>72</xdr:col>
      <xdr:colOff>38100</xdr:colOff>
      <xdr:row>99</xdr:row>
      <xdr:rowOff>42831</xdr:rowOff>
    </xdr:to>
    <xdr:sp macro="" textlink="">
      <xdr:nvSpPr>
        <xdr:cNvPr id="717" name="楕円 716"/>
        <xdr:cNvSpPr/>
      </xdr:nvSpPr>
      <xdr:spPr>
        <a:xfrm>
          <a:off x="13652500" y="169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33958</xdr:rowOff>
    </xdr:from>
    <xdr:ext cx="534377" cy="259045"/>
    <xdr:sp macro="" textlink="">
      <xdr:nvSpPr>
        <xdr:cNvPr id="718" name="テキスト ボックス 717"/>
        <xdr:cNvSpPr txBox="1"/>
      </xdr:nvSpPr>
      <xdr:spPr>
        <a:xfrm>
          <a:off x="13436111" y="1700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56976</xdr:rowOff>
    </xdr:from>
    <xdr:to>
      <xdr:col>67</xdr:col>
      <xdr:colOff>101600</xdr:colOff>
      <xdr:row>98</xdr:row>
      <xdr:rowOff>158576</xdr:rowOff>
    </xdr:to>
    <xdr:sp macro="" textlink="">
      <xdr:nvSpPr>
        <xdr:cNvPr id="719" name="楕円 718"/>
        <xdr:cNvSpPr/>
      </xdr:nvSpPr>
      <xdr:spPr>
        <a:xfrm>
          <a:off x="12763500" y="1685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149703</xdr:rowOff>
    </xdr:from>
    <xdr:ext cx="534377" cy="259045"/>
    <xdr:sp macro="" textlink="">
      <xdr:nvSpPr>
        <xdr:cNvPr id="720" name="テキスト ボックス 719"/>
        <xdr:cNvSpPr txBox="1"/>
      </xdr:nvSpPr>
      <xdr:spPr>
        <a:xfrm>
          <a:off x="12547111" y="1695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6" name="直線コネクタ 745"/>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7" name="諸支出金最小値テキスト"/>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49" name="諸支出金最大値テキスト"/>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0" name="直線コネクタ 749"/>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2" name="諸支出金平均値テキスト"/>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3" name="フローチャート: 判断 752"/>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5" name="フローチャート: 判断 754"/>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6" name="テキスト ボックス 755"/>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58" name="フローチャート: 判断 757"/>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59" name="テキスト ボックス 758"/>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1" name="フローチャート: 判断 760"/>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2" name="テキスト ボックス 761"/>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63" name="フローチャート: 判断 762"/>
        <xdr:cNvSpPr/>
      </xdr:nvSpPr>
      <xdr:spPr>
        <a:xfrm>
          <a:off x="18605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151510</xdr:rowOff>
    </xdr:from>
    <xdr:ext cx="378565" cy="259045"/>
    <xdr:sp macro="" textlink="">
      <xdr:nvSpPr>
        <xdr:cNvPr id="764" name="テキスト ボックス 763"/>
        <xdr:cNvSpPr txBox="1"/>
      </xdr:nvSpPr>
      <xdr:spPr>
        <a:xfrm>
          <a:off x="18467017" y="649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1" name="諸支出金該当値テキスト"/>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類似団体と比較すると、主に民生費、衛生費、労働費、消防費が、教育費が高い数値となっている。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前年度に子育て支援センターを建設したため、高い数値であった。今年度も、敬老センターに係る工事費、認定こども園移行による施設型給付費の増加により、類似団体と比べて高い水準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衛生費については、前年度にすこやかセンター大規模改修工事を施工したため、高い数値であったが、今年度は平成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年度以前のように類似団体並みの水準に戻った。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労働費については、シルバー人材センターへの補助金であり、人件費の高騰により年々増加傾向にある。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海抜ゼロメートル地帯という地理的な要因により、災害から住民の生命を守るため、各地域に一時避難所を建設しているので、近年、突出して増加傾向にある。この一時避難所は、令和３年度中に村内の全地域に整備が完了するため、平均的な数値に戻ること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教育費については、総合体育館大規模改修工事により高い数値となった。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財政調整基金は、平成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年度から標準財政規模の概ね</a:t>
          </a:r>
          <a:r>
            <a:rPr kumimoji="1" lang="en-US" altLang="ja-JP" sz="1400">
              <a:latin typeface="ＭＳ Ｐゴシック" panose="020B0600070205080204" pitchFamily="50" charset="-128"/>
              <a:ea typeface="ＭＳ Ｐゴシック" panose="020B0600070205080204" pitchFamily="50" charset="-128"/>
            </a:rPr>
            <a:t>20</a:t>
          </a:r>
          <a:r>
            <a:rPr kumimoji="1" lang="ja-JP" altLang="en-US" sz="1400">
              <a:latin typeface="ＭＳ Ｐゴシック" panose="020B0600070205080204" pitchFamily="50" charset="-128"/>
              <a:ea typeface="ＭＳ Ｐゴシック" panose="020B0600070205080204" pitchFamily="50" charset="-128"/>
            </a:rPr>
            <a:t>％である９億円の維持を目標としている。</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表中の数値は、前年度から横ばいであり、財政調整基金以外の主に地域整備基金の積立額が減少し続けている。今後も施設の改修等で基金の取り崩し額が増えることが予想されるため、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行財政改革等を通じて、さらなる経常経費の削減に努める。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年度からほぼ同水準で推移している。いずれの会計も赤字額はなく、健全な財政運営を維持できている。今後も、特別会計を含めた全体的な財政運営に努めていく。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6231292</v>
      </c>
      <c r="BO4" s="461"/>
      <c r="BP4" s="461"/>
      <c r="BQ4" s="461"/>
      <c r="BR4" s="461"/>
      <c r="BS4" s="461"/>
      <c r="BT4" s="461"/>
      <c r="BU4" s="462"/>
      <c r="BV4" s="460">
        <v>6846768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6.8</v>
      </c>
      <c r="CU4" s="642"/>
      <c r="CV4" s="642"/>
      <c r="CW4" s="642"/>
      <c r="CX4" s="642"/>
      <c r="CY4" s="642"/>
      <c r="CZ4" s="642"/>
      <c r="DA4" s="643"/>
      <c r="DB4" s="641">
        <v>6.8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5661629</v>
      </c>
      <c r="BO5" s="466"/>
      <c r="BP5" s="466"/>
      <c r="BQ5" s="466"/>
      <c r="BR5" s="466"/>
      <c r="BS5" s="466"/>
      <c r="BT5" s="466"/>
      <c r="BU5" s="467"/>
      <c r="BV5" s="465">
        <v>6341154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68.2</v>
      </c>
      <c r="CU5" s="436"/>
      <c r="CV5" s="436"/>
      <c r="CW5" s="436"/>
      <c r="CX5" s="436"/>
      <c r="CY5" s="436"/>
      <c r="CZ5" s="436"/>
      <c r="DA5" s="437"/>
      <c r="DB5" s="435">
        <v>68.8</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569663</v>
      </c>
      <c r="BO6" s="466"/>
      <c r="BP6" s="466"/>
      <c r="BQ6" s="466"/>
      <c r="BR6" s="466"/>
      <c r="BS6" s="466"/>
      <c r="BT6" s="466"/>
      <c r="BU6" s="467"/>
      <c r="BV6" s="465">
        <v>505614</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68.2</v>
      </c>
      <c r="CU6" s="616"/>
      <c r="CV6" s="616"/>
      <c r="CW6" s="616"/>
      <c r="CX6" s="616"/>
      <c r="CY6" s="616"/>
      <c r="CZ6" s="616"/>
      <c r="DA6" s="617"/>
      <c r="DB6" s="615">
        <v>68.8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270472</v>
      </c>
      <c r="BO7" s="466"/>
      <c r="BP7" s="466"/>
      <c r="BQ7" s="466"/>
      <c r="BR7" s="466"/>
      <c r="BS7" s="466"/>
      <c r="BT7" s="466"/>
      <c r="BU7" s="467"/>
      <c r="BV7" s="465">
        <v>199478</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4401645</v>
      </c>
      <c r="CU7" s="466"/>
      <c r="CV7" s="466"/>
      <c r="CW7" s="466"/>
      <c r="CX7" s="466"/>
      <c r="CY7" s="466"/>
      <c r="CZ7" s="466"/>
      <c r="DA7" s="467"/>
      <c r="DB7" s="465">
        <v>4470963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299191</v>
      </c>
      <c r="BO8" s="466"/>
      <c r="BP8" s="466"/>
      <c r="BQ8" s="466"/>
      <c r="BR8" s="466"/>
      <c r="BS8" s="466"/>
      <c r="BT8" s="466"/>
      <c r="BU8" s="467"/>
      <c r="BV8" s="465">
        <v>306136</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2.1800000000000002</v>
      </c>
      <c r="CU8" s="579"/>
      <c r="CV8" s="579"/>
      <c r="CW8" s="579"/>
      <c r="CX8" s="579"/>
      <c r="CY8" s="579"/>
      <c r="CZ8" s="579"/>
      <c r="DA8" s="580"/>
      <c r="DB8" s="578">
        <v>2.15</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4397</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102</v>
      </c>
      <c r="AV9" s="523"/>
      <c r="AW9" s="523"/>
      <c r="AX9" s="523"/>
      <c r="AY9" s="445" t="s">
        <v>116</v>
      </c>
      <c r="AZ9" s="446"/>
      <c r="BA9" s="446"/>
      <c r="BB9" s="446"/>
      <c r="BC9" s="446"/>
      <c r="BD9" s="446"/>
      <c r="BE9" s="446"/>
      <c r="BF9" s="446"/>
      <c r="BG9" s="446"/>
      <c r="BH9" s="446"/>
      <c r="BI9" s="446"/>
      <c r="BJ9" s="446"/>
      <c r="BK9" s="446"/>
      <c r="BL9" s="446"/>
      <c r="BM9" s="447"/>
      <c r="BN9" s="465">
        <v>-6945</v>
      </c>
      <c r="BO9" s="466"/>
      <c r="BP9" s="466"/>
      <c r="BQ9" s="466"/>
      <c r="BR9" s="466"/>
      <c r="BS9" s="466"/>
      <c r="BT9" s="466"/>
      <c r="BU9" s="467"/>
      <c r="BV9" s="465">
        <v>33977</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0.2</v>
      </c>
      <c r="CU9" s="436"/>
      <c r="CV9" s="436"/>
      <c r="CW9" s="436"/>
      <c r="CX9" s="436"/>
      <c r="CY9" s="436"/>
      <c r="CZ9" s="436"/>
      <c r="DA9" s="437"/>
      <c r="DB9" s="435">
        <v>0.3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4525</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126804</v>
      </c>
      <c r="BO10" s="466"/>
      <c r="BP10" s="466"/>
      <c r="BQ10" s="466"/>
      <c r="BR10" s="466"/>
      <c r="BS10" s="466"/>
      <c r="BT10" s="466"/>
      <c r="BU10" s="467"/>
      <c r="BV10" s="465">
        <v>83306</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94</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4764</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104646</v>
      </c>
      <c r="BO12" s="466"/>
      <c r="BP12" s="466"/>
      <c r="BQ12" s="466"/>
      <c r="BR12" s="466"/>
      <c r="BS12" s="466"/>
      <c r="BT12" s="466"/>
      <c r="BU12" s="467"/>
      <c r="BV12" s="465">
        <v>85113</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4413</v>
      </c>
      <c r="S13" s="569"/>
      <c r="T13" s="569"/>
      <c r="U13" s="569"/>
      <c r="V13" s="570"/>
      <c r="W13" s="556" t="s">
        <v>139</v>
      </c>
      <c r="X13" s="478"/>
      <c r="Y13" s="478"/>
      <c r="Z13" s="478"/>
      <c r="AA13" s="478"/>
      <c r="AB13" s="479"/>
      <c r="AC13" s="441">
        <v>279</v>
      </c>
      <c r="AD13" s="442"/>
      <c r="AE13" s="442"/>
      <c r="AF13" s="442"/>
      <c r="AG13" s="443"/>
      <c r="AH13" s="441">
        <v>328</v>
      </c>
      <c r="AI13" s="442"/>
      <c r="AJ13" s="442"/>
      <c r="AK13" s="442"/>
      <c r="AL13" s="444"/>
      <c r="AM13" s="534" t="s">
        <v>140</v>
      </c>
      <c r="AN13" s="439"/>
      <c r="AO13" s="439"/>
      <c r="AP13" s="439"/>
      <c r="AQ13" s="439"/>
      <c r="AR13" s="439"/>
      <c r="AS13" s="439"/>
      <c r="AT13" s="440"/>
      <c r="AU13" s="522" t="s">
        <v>102</v>
      </c>
      <c r="AV13" s="523"/>
      <c r="AW13" s="523"/>
      <c r="AX13" s="523"/>
      <c r="AY13" s="445" t="s">
        <v>141</v>
      </c>
      <c r="AZ13" s="446"/>
      <c r="BA13" s="446"/>
      <c r="BB13" s="446"/>
      <c r="BC13" s="446"/>
      <c r="BD13" s="446"/>
      <c r="BE13" s="446"/>
      <c r="BF13" s="446"/>
      <c r="BG13" s="446"/>
      <c r="BH13" s="446"/>
      <c r="BI13" s="446"/>
      <c r="BJ13" s="446"/>
      <c r="BK13" s="446"/>
      <c r="BL13" s="446"/>
      <c r="BM13" s="447"/>
      <c r="BN13" s="465">
        <v>15213</v>
      </c>
      <c r="BO13" s="466"/>
      <c r="BP13" s="466"/>
      <c r="BQ13" s="466"/>
      <c r="BR13" s="466"/>
      <c r="BS13" s="466"/>
      <c r="BT13" s="466"/>
      <c r="BU13" s="467"/>
      <c r="BV13" s="465">
        <v>32170</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-1.3</v>
      </c>
      <c r="CU13" s="436"/>
      <c r="CV13" s="436"/>
      <c r="CW13" s="436"/>
      <c r="CX13" s="436"/>
      <c r="CY13" s="436"/>
      <c r="CZ13" s="436"/>
      <c r="DA13" s="437"/>
      <c r="DB13" s="435">
        <v>-0.9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4705</v>
      </c>
      <c r="S14" s="569"/>
      <c r="T14" s="569"/>
      <c r="U14" s="569"/>
      <c r="V14" s="570"/>
      <c r="W14" s="571"/>
      <c r="X14" s="481"/>
      <c r="Y14" s="481"/>
      <c r="Z14" s="481"/>
      <c r="AA14" s="481"/>
      <c r="AB14" s="482"/>
      <c r="AC14" s="561">
        <v>11.7</v>
      </c>
      <c r="AD14" s="562"/>
      <c r="AE14" s="562"/>
      <c r="AF14" s="562"/>
      <c r="AG14" s="563"/>
      <c r="AH14" s="561">
        <v>13.1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137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4404</v>
      </c>
      <c r="S15" s="569"/>
      <c r="T15" s="569"/>
      <c r="U15" s="569"/>
      <c r="V15" s="570"/>
      <c r="W15" s="556" t="s">
        <v>145</v>
      </c>
      <c r="X15" s="478"/>
      <c r="Y15" s="478"/>
      <c r="Z15" s="478"/>
      <c r="AA15" s="478"/>
      <c r="AB15" s="479"/>
      <c r="AC15" s="441">
        <v>700</v>
      </c>
      <c r="AD15" s="442"/>
      <c r="AE15" s="442"/>
      <c r="AF15" s="442"/>
      <c r="AG15" s="443"/>
      <c r="AH15" s="441">
        <v>746</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3390881</v>
      </c>
      <c r="BO15" s="461"/>
      <c r="BP15" s="461"/>
      <c r="BQ15" s="461"/>
      <c r="BR15" s="461"/>
      <c r="BS15" s="461"/>
      <c r="BT15" s="461"/>
      <c r="BU15" s="462"/>
      <c r="BV15" s="460">
        <v>3421033</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29.3</v>
      </c>
      <c r="AD16" s="562"/>
      <c r="AE16" s="562"/>
      <c r="AF16" s="562"/>
      <c r="AG16" s="563"/>
      <c r="AH16" s="561">
        <v>29.7</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1544876</v>
      </c>
      <c r="BO16" s="466"/>
      <c r="BP16" s="466"/>
      <c r="BQ16" s="466"/>
      <c r="BR16" s="466"/>
      <c r="BS16" s="466"/>
      <c r="BT16" s="466"/>
      <c r="BU16" s="467"/>
      <c r="BV16" s="465">
        <v>1553806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1408</v>
      </c>
      <c r="AD17" s="442"/>
      <c r="AE17" s="442"/>
      <c r="AF17" s="442"/>
      <c r="AG17" s="443"/>
      <c r="AH17" s="441">
        <v>1434</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4401645</v>
      </c>
      <c r="BO17" s="466"/>
      <c r="BP17" s="466"/>
      <c r="BQ17" s="466"/>
      <c r="BR17" s="466"/>
      <c r="BS17" s="466"/>
      <c r="BT17" s="466"/>
      <c r="BU17" s="467"/>
      <c r="BV17" s="465">
        <v>4470963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22.42</v>
      </c>
      <c r="M18" s="530"/>
      <c r="N18" s="530"/>
      <c r="O18" s="530"/>
      <c r="P18" s="530"/>
      <c r="Q18" s="530"/>
      <c r="R18" s="531"/>
      <c r="S18" s="531"/>
      <c r="T18" s="531"/>
      <c r="U18" s="531"/>
      <c r="V18" s="532"/>
      <c r="W18" s="546"/>
      <c r="X18" s="547"/>
      <c r="Y18" s="547"/>
      <c r="Z18" s="547"/>
      <c r="AA18" s="547"/>
      <c r="AB18" s="557"/>
      <c r="AC18" s="429">
        <v>59</v>
      </c>
      <c r="AD18" s="430"/>
      <c r="AE18" s="430"/>
      <c r="AF18" s="430"/>
      <c r="AG18" s="533"/>
      <c r="AH18" s="429">
        <v>57.2</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3086916</v>
      </c>
      <c r="BO18" s="466"/>
      <c r="BP18" s="466"/>
      <c r="BQ18" s="466"/>
      <c r="BR18" s="466"/>
      <c r="BS18" s="466"/>
      <c r="BT18" s="466"/>
      <c r="BU18" s="467"/>
      <c r="BV18" s="465">
        <v>3017037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196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5221685</v>
      </c>
      <c r="BO19" s="466"/>
      <c r="BP19" s="466"/>
      <c r="BQ19" s="466"/>
      <c r="BR19" s="466"/>
      <c r="BS19" s="466"/>
      <c r="BT19" s="466"/>
      <c r="BU19" s="467"/>
      <c r="BV19" s="465">
        <v>5170135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1259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161425</v>
      </c>
      <c r="BO23" s="466"/>
      <c r="BP23" s="466"/>
      <c r="BQ23" s="466"/>
      <c r="BR23" s="466"/>
      <c r="BS23" s="466"/>
      <c r="BT23" s="466"/>
      <c r="BU23" s="467"/>
      <c r="BV23" s="465">
        <v>172930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8400</v>
      </c>
      <c r="R24" s="442"/>
      <c r="S24" s="442"/>
      <c r="T24" s="442"/>
      <c r="U24" s="442"/>
      <c r="V24" s="443"/>
      <c r="W24" s="507"/>
      <c r="X24" s="498"/>
      <c r="Y24" s="499"/>
      <c r="Z24" s="438" t="s">
        <v>169</v>
      </c>
      <c r="AA24" s="439"/>
      <c r="AB24" s="439"/>
      <c r="AC24" s="439"/>
      <c r="AD24" s="439"/>
      <c r="AE24" s="439"/>
      <c r="AF24" s="439"/>
      <c r="AG24" s="440"/>
      <c r="AH24" s="441">
        <v>94</v>
      </c>
      <c r="AI24" s="442"/>
      <c r="AJ24" s="442"/>
      <c r="AK24" s="442"/>
      <c r="AL24" s="443"/>
      <c r="AM24" s="441">
        <v>278616</v>
      </c>
      <c r="AN24" s="442"/>
      <c r="AO24" s="442"/>
      <c r="AP24" s="442"/>
      <c r="AQ24" s="442"/>
      <c r="AR24" s="443"/>
      <c r="AS24" s="441">
        <v>2964</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36425</v>
      </c>
      <c r="BO24" s="466"/>
      <c r="BP24" s="466"/>
      <c r="BQ24" s="466"/>
      <c r="BR24" s="466"/>
      <c r="BS24" s="466"/>
      <c r="BT24" s="466"/>
      <c r="BU24" s="467"/>
      <c r="BV24" s="465">
        <v>47930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7050</v>
      </c>
      <c r="R25" s="442"/>
      <c r="S25" s="442"/>
      <c r="T25" s="442"/>
      <c r="U25" s="442"/>
      <c r="V25" s="443"/>
      <c r="W25" s="507"/>
      <c r="X25" s="498"/>
      <c r="Y25" s="499"/>
      <c r="Z25" s="438" t="s">
        <v>172</v>
      </c>
      <c r="AA25" s="439"/>
      <c r="AB25" s="439"/>
      <c r="AC25" s="439"/>
      <c r="AD25" s="439"/>
      <c r="AE25" s="439"/>
      <c r="AF25" s="439"/>
      <c r="AG25" s="440"/>
      <c r="AH25" s="441" t="s">
        <v>137</v>
      </c>
      <c r="AI25" s="442"/>
      <c r="AJ25" s="442"/>
      <c r="AK25" s="442"/>
      <c r="AL25" s="443"/>
      <c r="AM25" s="441" t="s">
        <v>137</v>
      </c>
      <c r="AN25" s="442"/>
      <c r="AO25" s="442"/>
      <c r="AP25" s="442"/>
      <c r="AQ25" s="442"/>
      <c r="AR25" s="443"/>
      <c r="AS25" s="441" t="s">
        <v>137</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126144</v>
      </c>
      <c r="BO25" s="461"/>
      <c r="BP25" s="461"/>
      <c r="BQ25" s="461"/>
      <c r="BR25" s="461"/>
      <c r="BS25" s="461"/>
      <c r="BT25" s="461"/>
      <c r="BU25" s="462"/>
      <c r="BV25" s="460">
        <v>149232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6550</v>
      </c>
      <c r="R26" s="442"/>
      <c r="S26" s="442"/>
      <c r="T26" s="442"/>
      <c r="U26" s="442"/>
      <c r="V26" s="443"/>
      <c r="W26" s="507"/>
      <c r="X26" s="498"/>
      <c r="Y26" s="499"/>
      <c r="Z26" s="438" t="s">
        <v>175</v>
      </c>
      <c r="AA26" s="520"/>
      <c r="AB26" s="520"/>
      <c r="AC26" s="520"/>
      <c r="AD26" s="520"/>
      <c r="AE26" s="520"/>
      <c r="AF26" s="520"/>
      <c r="AG26" s="521"/>
      <c r="AH26" s="441" t="s">
        <v>137</v>
      </c>
      <c r="AI26" s="442"/>
      <c r="AJ26" s="442"/>
      <c r="AK26" s="442"/>
      <c r="AL26" s="443"/>
      <c r="AM26" s="441" t="s">
        <v>137</v>
      </c>
      <c r="AN26" s="442"/>
      <c r="AO26" s="442"/>
      <c r="AP26" s="442"/>
      <c r="AQ26" s="442"/>
      <c r="AR26" s="443"/>
      <c r="AS26" s="441" t="s">
        <v>137</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177</v>
      </c>
      <c r="F27" s="439"/>
      <c r="G27" s="439"/>
      <c r="H27" s="439"/>
      <c r="I27" s="439"/>
      <c r="J27" s="439"/>
      <c r="K27" s="440"/>
      <c r="L27" s="441">
        <v>1</v>
      </c>
      <c r="M27" s="442"/>
      <c r="N27" s="442"/>
      <c r="O27" s="442"/>
      <c r="P27" s="443"/>
      <c r="Q27" s="441">
        <v>3950</v>
      </c>
      <c r="R27" s="442"/>
      <c r="S27" s="442"/>
      <c r="T27" s="442"/>
      <c r="U27" s="442"/>
      <c r="V27" s="443"/>
      <c r="W27" s="507"/>
      <c r="X27" s="498"/>
      <c r="Y27" s="499"/>
      <c r="Z27" s="438" t="s">
        <v>178</v>
      </c>
      <c r="AA27" s="439"/>
      <c r="AB27" s="439"/>
      <c r="AC27" s="439"/>
      <c r="AD27" s="439"/>
      <c r="AE27" s="439"/>
      <c r="AF27" s="439"/>
      <c r="AG27" s="440"/>
      <c r="AH27" s="441" t="s">
        <v>137</v>
      </c>
      <c r="AI27" s="442"/>
      <c r="AJ27" s="442"/>
      <c r="AK27" s="442"/>
      <c r="AL27" s="443"/>
      <c r="AM27" s="441" t="s">
        <v>137</v>
      </c>
      <c r="AN27" s="442"/>
      <c r="AO27" s="442"/>
      <c r="AP27" s="442"/>
      <c r="AQ27" s="442"/>
      <c r="AR27" s="443"/>
      <c r="AS27" s="441" t="s">
        <v>137</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v>312356</v>
      </c>
      <c r="BO27" s="469"/>
      <c r="BP27" s="469"/>
      <c r="BQ27" s="469"/>
      <c r="BR27" s="469"/>
      <c r="BS27" s="469"/>
      <c r="BT27" s="469"/>
      <c r="BU27" s="470"/>
      <c r="BV27" s="468">
        <v>311956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180</v>
      </c>
      <c r="F28" s="439"/>
      <c r="G28" s="439"/>
      <c r="H28" s="439"/>
      <c r="I28" s="439"/>
      <c r="J28" s="439"/>
      <c r="K28" s="440"/>
      <c r="L28" s="441">
        <v>1</v>
      </c>
      <c r="M28" s="442"/>
      <c r="N28" s="442"/>
      <c r="O28" s="442"/>
      <c r="P28" s="443"/>
      <c r="Q28" s="441">
        <v>3100</v>
      </c>
      <c r="R28" s="442"/>
      <c r="S28" s="442"/>
      <c r="T28" s="442"/>
      <c r="U28" s="442"/>
      <c r="V28" s="443"/>
      <c r="W28" s="507"/>
      <c r="X28" s="498"/>
      <c r="Y28" s="499"/>
      <c r="Z28" s="438" t="s">
        <v>181</v>
      </c>
      <c r="AA28" s="439"/>
      <c r="AB28" s="439"/>
      <c r="AC28" s="439"/>
      <c r="AD28" s="439"/>
      <c r="AE28" s="439"/>
      <c r="AF28" s="439"/>
      <c r="AG28" s="440"/>
      <c r="AH28" s="441" t="s">
        <v>128</v>
      </c>
      <c r="AI28" s="442"/>
      <c r="AJ28" s="442"/>
      <c r="AK28" s="442"/>
      <c r="AL28" s="443"/>
      <c r="AM28" s="441" t="s">
        <v>137</v>
      </c>
      <c r="AN28" s="442"/>
      <c r="AO28" s="442"/>
      <c r="AP28" s="442"/>
      <c r="AQ28" s="442"/>
      <c r="AR28" s="443"/>
      <c r="AS28" s="441" t="s">
        <v>137</v>
      </c>
      <c r="AT28" s="442"/>
      <c r="AU28" s="442"/>
      <c r="AV28" s="442"/>
      <c r="AW28" s="442"/>
      <c r="AX28" s="444"/>
      <c r="AY28" s="448" t="s">
        <v>182</v>
      </c>
      <c r="AZ28" s="449"/>
      <c r="BA28" s="449"/>
      <c r="BB28" s="450"/>
      <c r="BC28" s="457" t="s">
        <v>48</v>
      </c>
      <c r="BD28" s="458"/>
      <c r="BE28" s="458"/>
      <c r="BF28" s="458"/>
      <c r="BG28" s="458"/>
      <c r="BH28" s="458"/>
      <c r="BI28" s="458"/>
      <c r="BJ28" s="458"/>
      <c r="BK28" s="458"/>
      <c r="BL28" s="458"/>
      <c r="BM28" s="459"/>
      <c r="BN28" s="460">
        <v>900000</v>
      </c>
      <c r="BO28" s="461"/>
      <c r="BP28" s="461"/>
      <c r="BQ28" s="461"/>
      <c r="BR28" s="461"/>
      <c r="BS28" s="461"/>
      <c r="BT28" s="461"/>
      <c r="BU28" s="462"/>
      <c r="BV28" s="460">
        <v>877842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183</v>
      </c>
      <c r="F29" s="439"/>
      <c r="G29" s="439"/>
      <c r="H29" s="439"/>
      <c r="I29" s="439"/>
      <c r="J29" s="439"/>
      <c r="K29" s="440"/>
      <c r="L29" s="441">
        <v>8</v>
      </c>
      <c r="M29" s="442"/>
      <c r="N29" s="442"/>
      <c r="O29" s="442"/>
      <c r="P29" s="443"/>
      <c r="Q29" s="441">
        <v>2900</v>
      </c>
      <c r="R29" s="442"/>
      <c r="S29" s="442"/>
      <c r="T29" s="442"/>
      <c r="U29" s="442"/>
      <c r="V29" s="443"/>
      <c r="W29" s="508"/>
      <c r="X29" s="509"/>
      <c r="Y29" s="510"/>
      <c r="Z29" s="438" t="s">
        <v>184</v>
      </c>
      <c r="AA29" s="439"/>
      <c r="AB29" s="439"/>
      <c r="AC29" s="439"/>
      <c r="AD29" s="439"/>
      <c r="AE29" s="439"/>
      <c r="AF29" s="439"/>
      <c r="AG29" s="440"/>
      <c r="AH29" s="441">
        <v>94</v>
      </c>
      <c r="AI29" s="442"/>
      <c r="AJ29" s="442"/>
      <c r="AK29" s="442"/>
      <c r="AL29" s="443"/>
      <c r="AM29" s="441">
        <v>278616</v>
      </c>
      <c r="AN29" s="442"/>
      <c r="AO29" s="442"/>
      <c r="AP29" s="442"/>
      <c r="AQ29" s="442"/>
      <c r="AR29" s="443"/>
      <c r="AS29" s="441">
        <v>2964</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28182</v>
      </c>
      <c r="BO29" s="466"/>
      <c r="BP29" s="466"/>
      <c r="BQ29" s="466"/>
      <c r="BR29" s="466"/>
      <c r="BS29" s="466"/>
      <c r="BT29" s="466"/>
      <c r="BU29" s="467"/>
      <c r="BV29" s="465">
        <v>28113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99.2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6789626</v>
      </c>
      <c r="BO30" s="469"/>
      <c r="BP30" s="469"/>
      <c r="BQ30" s="469"/>
      <c r="BR30" s="469"/>
      <c r="BS30" s="469"/>
      <c r="BT30" s="469"/>
      <c r="BU30" s="470"/>
      <c r="BV30" s="468">
        <v>7262837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193</v>
      </c>
      <c r="V33" s="428"/>
      <c r="W33" s="427" t="s">
        <v>194</v>
      </c>
      <c r="X33" s="427"/>
      <c r="Y33" s="427"/>
      <c r="Z33" s="427"/>
      <c r="AA33" s="427"/>
      <c r="AB33" s="427"/>
      <c r="AC33" s="427"/>
      <c r="AD33" s="427"/>
      <c r="AE33" s="427"/>
      <c r="AF33" s="427"/>
      <c r="AG33" s="427"/>
      <c r="AH33" s="427"/>
      <c r="AI33" s="427"/>
      <c r="AJ33" s="427"/>
      <c r="AK33" s="427"/>
      <c r="AL33" s="215"/>
      <c r="AM33" s="428" t="s">
        <v>193</v>
      </c>
      <c r="AN33" s="428"/>
      <c r="AO33" s="427" t="s">
        <v>194</v>
      </c>
      <c r="AP33" s="427"/>
      <c r="AQ33" s="427"/>
      <c r="AR33" s="427"/>
      <c r="AS33" s="427"/>
      <c r="AT33" s="427"/>
      <c r="AU33" s="427"/>
      <c r="AV33" s="427"/>
      <c r="AW33" s="427"/>
      <c r="AX33" s="427"/>
      <c r="AY33" s="427"/>
      <c r="AZ33" s="427"/>
      <c r="BA33" s="427"/>
      <c r="BB33" s="427"/>
      <c r="BC33" s="427"/>
      <c r="BD33" s="216"/>
      <c r="BE33" s="427" t="s">
        <v>195</v>
      </c>
      <c r="BF33" s="427"/>
      <c r="BG33" s="427" t="s">
        <v>196</v>
      </c>
      <c r="BH33" s="427"/>
      <c r="BI33" s="427"/>
      <c r="BJ33" s="427"/>
      <c r="BK33" s="427"/>
      <c r="BL33" s="427"/>
      <c r="BM33" s="427"/>
      <c r="BN33" s="427"/>
      <c r="BO33" s="427"/>
      <c r="BP33" s="427"/>
      <c r="BQ33" s="427"/>
      <c r="BR33" s="427"/>
      <c r="BS33" s="427"/>
      <c r="BT33" s="427"/>
      <c r="BU33" s="427"/>
      <c r="BV33" s="216"/>
      <c r="BW33" s="428" t="s">
        <v>195</v>
      </c>
      <c r="BX33" s="428"/>
      <c r="BY33" s="427" t="s">
        <v>197</v>
      </c>
      <c r="BZ33" s="427"/>
      <c r="CA33" s="427"/>
      <c r="CB33" s="427"/>
      <c r="CC33" s="427"/>
      <c r="CD33" s="427"/>
      <c r="CE33" s="427"/>
      <c r="CF33" s="427"/>
      <c r="CG33" s="427"/>
      <c r="CH33" s="427"/>
      <c r="CI33" s="427"/>
      <c r="CJ33" s="427"/>
      <c r="CK33" s="427"/>
      <c r="CL33" s="427"/>
      <c r="CM33" s="427"/>
      <c r="CN33" s="215"/>
      <c r="CO33" s="428" t="s">
        <v>193</v>
      </c>
      <c r="CP33" s="428"/>
      <c r="CQ33" s="427" t="s">
        <v>198</v>
      </c>
      <c r="CR33" s="427"/>
      <c r="CS33" s="427"/>
      <c r="CT33" s="427"/>
      <c r="CU33" s="427"/>
      <c r="CV33" s="427"/>
      <c r="CW33" s="427"/>
      <c r="CX33" s="427"/>
      <c r="CY33" s="427"/>
      <c r="CZ33" s="427"/>
      <c r="DA33" s="427"/>
      <c r="DB33" s="427"/>
      <c r="DC33" s="427"/>
      <c r="DD33" s="427"/>
      <c r="DE33" s="427"/>
      <c r="DF33" s="215"/>
      <c r="DG33" s="426" t="s">
        <v>199</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農業集落排水処理施設事業特別会計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愛知県市町村職員退職手当組合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土地取得特別会計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介護保険特別会計（保険事業勘定）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IF('各会計、関係団体の財政状況及び健全化判断比率'!B33="","",'各会計、関係団体の財政状況及び健全化判断比率'!B33)</f>
        <v>宅地造成事業特別会計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海部地区水防事務組合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介護保険特別会計（サービス事業勘定）</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海部南部消防組合（一般会計）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海部南部消防組合（消防指令センター特別会計）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海部地区環境事務組合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海部南部広域事務組合（一般会計）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海部南部広域事務組合（障害者総合支援特別会計）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海部地区急病診療所組合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17</v>
      </c>
      <c r="BX42" s="424"/>
      <c r="BY42" s="423" t="str">
        <f>IF('各会計、関係団体の財政状況及び健全化判断比率'!B76="","",'各会計、関係団体の財政状況及び健全化判断比率'!B76)</f>
        <v>海部南部水道企業団</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18</v>
      </c>
      <c r="BX43" s="424"/>
      <c r="BY43" s="423" t="str">
        <f>IF('各会計、関係団体の財政状況及び健全化判断比率'!B77="","",'各会計、関係団体の財政状況及び健全化判断比率'!B77)</f>
        <v>愛知県後期高齢者医療広域連合（一般会計）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L1OAf3ACROWV1L+Le33nBK2teL/f0zFa/vjH4US5d3eb4C/hlxYlGi2QWfni3GvXN7lfAVy36/jxp7KAr7Y3A==" saltValue="cQKKTntXdfYtbp5vcsHg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4" t="s">
        <v>558</v>
      </c>
      <c r="D34" s="1244"/>
      <c r="E34" s="1245"/>
      <c r="F34" s="32">
        <v>6.47</v>
      </c>
      <c r="G34" s="33">
        <v>1.07</v>
      </c>
      <c r="H34" s="33">
        <v>6.18</v>
      </c>
      <c r="I34" s="33">
        <v>6.84</v>
      </c>
      <c r="J34" s="34">
        <v>6.79</v>
      </c>
      <c r="K34" s="22"/>
      <c r="L34" s="22"/>
      <c r="M34" s="22"/>
      <c r="N34" s="22"/>
      <c r="O34" s="22"/>
      <c r="P34" s="22"/>
    </row>
    <row r="35" spans="1:16" ht="39" customHeight="1" x14ac:dyDescent="0.15">
      <c r="A35" s="22"/>
      <c r="B35" s="35"/>
      <c r="C35" s="1238" t="s">
        <v>559</v>
      </c>
      <c r="D35" s="1239"/>
      <c r="E35" s="1240"/>
      <c r="F35" s="36">
        <v>3.57</v>
      </c>
      <c r="G35" s="37">
        <v>3.43</v>
      </c>
      <c r="H35" s="37">
        <v>2.89</v>
      </c>
      <c r="I35" s="37">
        <v>3.01</v>
      </c>
      <c r="J35" s="38">
        <v>3.11</v>
      </c>
      <c r="K35" s="22"/>
      <c r="L35" s="22"/>
      <c r="M35" s="22"/>
      <c r="N35" s="22"/>
      <c r="O35" s="22"/>
      <c r="P35" s="22"/>
    </row>
    <row r="36" spans="1:16" ht="39" customHeight="1" x14ac:dyDescent="0.15">
      <c r="A36" s="22"/>
      <c r="B36" s="35"/>
      <c r="C36" s="1238" t="s">
        <v>560</v>
      </c>
      <c r="D36" s="1239"/>
      <c r="E36" s="1240"/>
      <c r="F36" s="36">
        <v>1.88</v>
      </c>
      <c r="G36" s="37">
        <v>1.35</v>
      </c>
      <c r="H36" s="37">
        <v>1.1200000000000001</v>
      </c>
      <c r="I36" s="37">
        <v>0.87</v>
      </c>
      <c r="J36" s="38">
        <v>0.47</v>
      </c>
      <c r="K36" s="22"/>
      <c r="L36" s="22"/>
      <c r="M36" s="22"/>
      <c r="N36" s="22"/>
      <c r="O36" s="22"/>
      <c r="P36" s="22"/>
    </row>
    <row r="37" spans="1:16" ht="39" customHeight="1" x14ac:dyDescent="0.15">
      <c r="A37" s="22"/>
      <c r="B37" s="35"/>
      <c r="C37" s="1238" t="s">
        <v>561</v>
      </c>
      <c r="D37" s="1239"/>
      <c r="E37" s="1240"/>
      <c r="F37" s="36">
        <v>7.0000000000000007E-2</v>
      </c>
      <c r="G37" s="37">
        <v>0.28000000000000003</v>
      </c>
      <c r="H37" s="37">
        <v>0.25</v>
      </c>
      <c r="I37" s="37">
        <v>0.38</v>
      </c>
      <c r="J37" s="38">
        <v>0.34</v>
      </c>
      <c r="K37" s="22"/>
      <c r="L37" s="22"/>
      <c r="M37" s="22"/>
      <c r="N37" s="22"/>
      <c r="O37" s="22"/>
      <c r="P37" s="22"/>
    </row>
    <row r="38" spans="1:16" ht="39" customHeight="1" x14ac:dyDescent="0.15">
      <c r="A38" s="22"/>
      <c r="B38" s="35"/>
      <c r="C38" s="1238" t="s">
        <v>562</v>
      </c>
      <c r="D38" s="1239"/>
      <c r="E38" s="1240"/>
      <c r="F38" s="36">
        <v>0</v>
      </c>
      <c r="G38" s="37">
        <v>0</v>
      </c>
      <c r="H38" s="37">
        <v>0</v>
      </c>
      <c r="I38" s="37">
        <v>0.32</v>
      </c>
      <c r="J38" s="38">
        <v>0.2</v>
      </c>
      <c r="K38" s="22"/>
      <c r="L38" s="22"/>
      <c r="M38" s="22"/>
      <c r="N38" s="22"/>
      <c r="O38" s="22"/>
      <c r="P38" s="22"/>
    </row>
    <row r="39" spans="1:16" ht="39" customHeight="1" x14ac:dyDescent="0.15">
      <c r="A39" s="22"/>
      <c r="B39" s="35"/>
      <c r="C39" s="1238" t="s">
        <v>563</v>
      </c>
      <c r="D39" s="1239"/>
      <c r="E39" s="1240"/>
      <c r="F39" s="36">
        <v>0.01</v>
      </c>
      <c r="G39" s="37">
        <v>0.01</v>
      </c>
      <c r="H39" s="37">
        <v>0.02</v>
      </c>
      <c r="I39" s="37">
        <v>0.01</v>
      </c>
      <c r="J39" s="38">
        <v>0</v>
      </c>
      <c r="K39" s="22"/>
      <c r="L39" s="22"/>
      <c r="M39" s="22"/>
      <c r="N39" s="22"/>
      <c r="O39" s="22"/>
      <c r="P39" s="22"/>
    </row>
    <row r="40" spans="1:16" ht="39" customHeight="1" x14ac:dyDescent="0.15">
      <c r="A40" s="22"/>
      <c r="B40" s="35"/>
      <c r="C40" s="1238" t="s">
        <v>564</v>
      </c>
      <c r="D40" s="1239"/>
      <c r="E40" s="1240"/>
      <c r="F40" s="36">
        <v>0.01</v>
      </c>
      <c r="G40" s="37">
        <v>0.02</v>
      </c>
      <c r="H40" s="37">
        <v>0.03</v>
      </c>
      <c r="I40" s="37">
        <v>0</v>
      </c>
      <c r="J40" s="38">
        <v>0</v>
      </c>
      <c r="K40" s="22"/>
      <c r="L40" s="22"/>
      <c r="M40" s="22"/>
      <c r="N40" s="22"/>
      <c r="O40" s="22"/>
      <c r="P40" s="22"/>
    </row>
    <row r="41" spans="1:16" ht="39" customHeight="1" x14ac:dyDescent="0.15">
      <c r="A41" s="22"/>
      <c r="B41" s="35"/>
      <c r="C41" s="1238" t="s">
        <v>565</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566</v>
      </c>
      <c r="D42" s="1239"/>
      <c r="E42" s="1240"/>
      <c r="F42" s="36" t="s">
        <v>509</v>
      </c>
      <c r="G42" s="37" t="s">
        <v>509</v>
      </c>
      <c r="H42" s="37" t="s">
        <v>509</v>
      </c>
      <c r="I42" s="37" t="s">
        <v>509</v>
      </c>
      <c r="J42" s="38" t="s">
        <v>509</v>
      </c>
      <c r="K42" s="22"/>
      <c r="L42" s="22"/>
      <c r="M42" s="22"/>
      <c r="N42" s="22"/>
      <c r="O42" s="22"/>
      <c r="P42" s="22"/>
    </row>
    <row r="43" spans="1:16" ht="39" customHeight="1" thickBot="1" x14ac:dyDescent="0.2">
      <c r="A43" s="22"/>
      <c r="B43" s="40"/>
      <c r="C43" s="1241" t="s">
        <v>567</v>
      </c>
      <c r="D43" s="1242"/>
      <c r="E43" s="1243"/>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EpbGy0nRhWV8XAsvL5DfBmc0+evedXUAeuXJxybAhLAM5wDuJTfS4jFIJO6J4k1JgMSSvGN6moOrdFWrvu3CA==" saltValue="QSf3xHUSPLpiql+EOe0D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131</v>
      </c>
      <c r="L45" s="60">
        <v>63</v>
      </c>
      <c r="M45" s="60">
        <v>17</v>
      </c>
      <c r="N45" s="60">
        <v>15</v>
      </c>
      <c r="O45" s="61">
        <v>13</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509</v>
      </c>
      <c r="L46" s="64" t="s">
        <v>509</v>
      </c>
      <c r="M46" s="64" t="s">
        <v>509</v>
      </c>
      <c r="N46" s="64" t="s">
        <v>509</v>
      </c>
      <c r="O46" s="65" t="s">
        <v>509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509</v>
      </c>
      <c r="L47" s="64" t="s">
        <v>509</v>
      </c>
      <c r="M47" s="64" t="s">
        <v>509</v>
      </c>
      <c r="N47" s="64" t="s">
        <v>509</v>
      </c>
      <c r="O47" s="65" t="s">
        <v>509</v>
      </c>
      <c r="P47" s="48"/>
      <c r="Q47" s="48"/>
      <c r="R47" s="48"/>
      <c r="S47" s="48"/>
      <c r="T47" s="48"/>
      <c r="U47" s="48"/>
    </row>
    <row r="48" spans="1:21" ht="30.75" customHeight="1" x14ac:dyDescent="0.15">
      <c r="A48" s="48"/>
      <c r="B48" s="1266"/>
      <c r="C48" s="1267"/>
      <c r="D48" s="62"/>
      <c r="E48" s="1248" t="s">
        <v>15</v>
      </c>
      <c r="F48" s="1248"/>
      <c r="G48" s="1248"/>
      <c r="H48" s="1248"/>
      <c r="I48" s="1248"/>
      <c r="J48" s="1249"/>
      <c r="K48" s="63">
        <v>29</v>
      </c>
      <c r="L48" s="64">
        <v>35</v>
      </c>
      <c r="M48" s="64">
        <v>35</v>
      </c>
      <c r="N48" s="64">
        <v>35</v>
      </c>
      <c r="O48" s="65">
        <v>35</v>
      </c>
      <c r="P48" s="48"/>
      <c r="Q48" s="48"/>
      <c r="R48" s="48"/>
      <c r="S48" s="48"/>
      <c r="T48" s="48"/>
      <c r="U48" s="48"/>
    </row>
    <row r="49" spans="1:21" ht="30.75" customHeight="1" x14ac:dyDescent="0.15">
      <c r="A49" s="48"/>
      <c r="B49" s="1266"/>
      <c r="C49" s="1267"/>
      <c r="D49" s="62"/>
      <c r="E49" s="1248" t="s">
        <v>16</v>
      </c>
      <c r="F49" s="1248"/>
      <c r="G49" s="1248"/>
      <c r="H49" s="1248"/>
      <c r="I49" s="1248"/>
      <c r="J49" s="1249"/>
      <c r="K49" s="63">
        <v>33</v>
      </c>
      <c r="L49" s="64">
        <v>23</v>
      </c>
      <c r="M49" s="64">
        <v>7</v>
      </c>
      <c r="N49" s="64">
        <v>0</v>
      </c>
      <c r="O49" s="65">
        <v>0</v>
      </c>
      <c r="P49" s="48"/>
      <c r="Q49" s="48"/>
      <c r="R49" s="48"/>
      <c r="S49" s="48"/>
      <c r="T49" s="48"/>
      <c r="U49" s="48"/>
    </row>
    <row r="50" spans="1:21" ht="30.75" customHeight="1" x14ac:dyDescent="0.15">
      <c r="A50" s="48"/>
      <c r="B50" s="1266"/>
      <c r="C50" s="1267"/>
      <c r="D50" s="62"/>
      <c r="E50" s="1248" t="s">
        <v>17</v>
      </c>
      <c r="F50" s="1248"/>
      <c r="G50" s="1248"/>
      <c r="H50" s="1248"/>
      <c r="I50" s="1248"/>
      <c r="J50" s="1249"/>
      <c r="K50" s="63">
        <v>18</v>
      </c>
      <c r="L50" s="64">
        <v>21</v>
      </c>
      <c r="M50" s="64">
        <v>21</v>
      </c>
      <c r="N50" s="64">
        <v>21</v>
      </c>
      <c r="O50" s="65">
        <v>21</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509</v>
      </c>
      <c r="L51" s="64" t="s">
        <v>509</v>
      </c>
      <c r="M51" s="64" t="s">
        <v>509</v>
      </c>
      <c r="N51" s="64" t="s">
        <v>509</v>
      </c>
      <c r="O51" s="65" t="s">
        <v>509</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167</v>
      </c>
      <c r="L52" s="64">
        <v>144</v>
      </c>
      <c r="M52" s="64">
        <v>138</v>
      </c>
      <c r="N52" s="64">
        <v>132</v>
      </c>
      <c r="O52" s="65">
        <v>125</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44</v>
      </c>
      <c r="L53" s="69">
        <v>-2</v>
      </c>
      <c r="M53" s="69">
        <v>-58</v>
      </c>
      <c r="N53" s="69">
        <v>-61</v>
      </c>
      <c r="O53" s="70">
        <v>-56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591</v>
      </c>
      <c r="L57" s="83" t="s">
        <v>591</v>
      </c>
      <c r="M57" s="83" t="s">
        <v>592</v>
      </c>
      <c r="N57" s="83" t="s">
        <v>591</v>
      </c>
      <c r="O57" s="84" t="s">
        <v>591</v>
      </c>
    </row>
    <row r="58" spans="1:21" ht="31.5" customHeight="1" thickBot="1" x14ac:dyDescent="0.2">
      <c r="B58" s="1256"/>
      <c r="C58" s="1257"/>
      <c r="D58" s="1261" t="s">
        <v>27</v>
      </c>
      <c r="E58" s="1262"/>
      <c r="F58" s="1262"/>
      <c r="G58" s="1262"/>
      <c r="H58" s="1262"/>
      <c r="I58" s="1262"/>
      <c r="J58" s="1263"/>
      <c r="K58" s="85" t="s">
        <v>591</v>
      </c>
      <c r="L58" s="86" t="s">
        <v>591</v>
      </c>
      <c r="M58" s="86" t="s">
        <v>592</v>
      </c>
      <c r="N58" s="86" t="s">
        <v>591</v>
      </c>
      <c r="O58" s="87" t="s">
        <v>591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IxBqvJ8I/WSeL7hD0PrlB1LRoU9ClS3vSXlIptrD4TNDcG5kzYK5+GfG3YsZ2NFKidY7wq24OmuUJ43+NnYHQ==" saltValue="Vu2kh/BNybVsjQYGxUoaI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551</v>
      </c>
      <c r="J40" s="99" t="s">
        <v>552</v>
      </c>
      <c r="K40" s="99" t="s">
        <v>553</v>
      </c>
      <c r="L40" s="99" t="s">
        <v>554</v>
      </c>
      <c r="M40" s="100" t="s">
        <v>555</v>
      </c>
    </row>
    <row r="41" spans="2:13" ht="27.75" customHeight="1" x14ac:dyDescent="0.15">
      <c r="B41" s="1284" t="s">
        <v>30</v>
      </c>
      <c r="C41" s="1285"/>
      <c r="D41" s="101"/>
      <c r="E41" s="1286" t="s">
        <v>31</v>
      </c>
      <c r="F41" s="1286"/>
      <c r="G41" s="1286"/>
      <c r="H41" s="1287"/>
      <c r="I41" s="102">
        <v>137</v>
      </c>
      <c r="J41" s="103">
        <v>77</v>
      </c>
      <c r="K41" s="103">
        <v>61</v>
      </c>
      <c r="L41" s="103">
        <v>173</v>
      </c>
      <c r="M41" s="104">
        <v>161</v>
      </c>
    </row>
    <row r="42" spans="2:13" ht="27.75" customHeight="1" x14ac:dyDescent="0.15">
      <c r="B42" s="1274"/>
      <c r="C42" s="1275"/>
      <c r="D42" s="105"/>
      <c r="E42" s="1278" t="s">
        <v>32</v>
      </c>
      <c r="F42" s="1278"/>
      <c r="G42" s="1278"/>
      <c r="H42" s="1279"/>
      <c r="I42" s="106">
        <v>143</v>
      </c>
      <c r="J42" s="107">
        <v>128</v>
      </c>
      <c r="K42" s="107">
        <v>113</v>
      </c>
      <c r="L42" s="107">
        <v>98</v>
      </c>
      <c r="M42" s="108">
        <v>83</v>
      </c>
    </row>
    <row r="43" spans="2:13" ht="27.75" customHeight="1" x14ac:dyDescent="0.15">
      <c r="B43" s="1274"/>
      <c r="C43" s="1275"/>
      <c r="D43" s="105"/>
      <c r="E43" s="1278" t="s">
        <v>33</v>
      </c>
      <c r="F43" s="1278"/>
      <c r="G43" s="1278"/>
      <c r="H43" s="1279"/>
      <c r="I43" s="106">
        <v>211</v>
      </c>
      <c r="J43" s="107">
        <v>207</v>
      </c>
      <c r="K43" s="107">
        <v>200</v>
      </c>
      <c r="L43" s="107">
        <v>186</v>
      </c>
      <c r="M43" s="108">
        <v>158</v>
      </c>
    </row>
    <row r="44" spans="2:13" ht="27.75" customHeight="1" x14ac:dyDescent="0.15">
      <c r="B44" s="1274"/>
      <c r="C44" s="1275"/>
      <c r="D44" s="105"/>
      <c r="E44" s="1278" t="s">
        <v>34</v>
      </c>
      <c r="F44" s="1278"/>
      <c r="G44" s="1278"/>
      <c r="H44" s="1279"/>
      <c r="I44" s="106">
        <v>34</v>
      </c>
      <c r="J44" s="107">
        <v>8</v>
      </c>
      <c r="K44" s="107" t="s">
        <v>509</v>
      </c>
      <c r="L44" s="107" t="s">
        <v>509</v>
      </c>
      <c r="M44" s="108">
        <v>24</v>
      </c>
    </row>
    <row r="45" spans="2:13" ht="27.75" customHeight="1" x14ac:dyDescent="0.15">
      <c r="B45" s="1274"/>
      <c r="C45" s="1275"/>
      <c r="D45" s="105"/>
      <c r="E45" s="1278" t="s">
        <v>35</v>
      </c>
      <c r="F45" s="1278"/>
      <c r="G45" s="1278"/>
      <c r="H45" s="1279"/>
      <c r="I45" s="106">
        <v>193</v>
      </c>
      <c r="J45" s="107">
        <v>140</v>
      </c>
      <c r="K45" s="107">
        <v>275</v>
      </c>
      <c r="L45" s="107">
        <v>241</v>
      </c>
      <c r="M45" s="108">
        <v>184</v>
      </c>
    </row>
    <row r="46" spans="2:13" ht="27.75" customHeight="1" x14ac:dyDescent="0.15">
      <c r="B46" s="1274"/>
      <c r="C46" s="1275"/>
      <c r="D46" s="109"/>
      <c r="E46" s="1278" t="s">
        <v>36</v>
      </c>
      <c r="F46" s="1278"/>
      <c r="G46" s="1278"/>
      <c r="H46" s="1279"/>
      <c r="I46" s="106" t="s">
        <v>509</v>
      </c>
      <c r="J46" s="107" t="s">
        <v>509</v>
      </c>
      <c r="K46" s="107" t="s">
        <v>509</v>
      </c>
      <c r="L46" s="107" t="s">
        <v>509</v>
      </c>
      <c r="M46" s="108" t="s">
        <v>509</v>
      </c>
    </row>
    <row r="47" spans="2:13" ht="27.75" customHeight="1" x14ac:dyDescent="0.15">
      <c r="B47" s="1274"/>
      <c r="C47" s="1275"/>
      <c r="D47" s="110"/>
      <c r="E47" s="1288" t="s">
        <v>37</v>
      </c>
      <c r="F47" s="1289"/>
      <c r="G47" s="1289"/>
      <c r="H47" s="1290"/>
      <c r="I47" s="106" t="s">
        <v>509</v>
      </c>
      <c r="J47" s="107" t="s">
        <v>509</v>
      </c>
      <c r="K47" s="107" t="s">
        <v>509</v>
      </c>
      <c r="L47" s="107" t="s">
        <v>509</v>
      </c>
      <c r="M47" s="108" t="s">
        <v>509</v>
      </c>
    </row>
    <row r="48" spans="2:13" ht="27.75" customHeight="1" x14ac:dyDescent="0.15">
      <c r="B48" s="1274"/>
      <c r="C48" s="1275"/>
      <c r="D48" s="105"/>
      <c r="E48" s="1278" t="s">
        <v>38</v>
      </c>
      <c r="F48" s="1278"/>
      <c r="G48" s="1278"/>
      <c r="H48" s="1279"/>
      <c r="I48" s="106" t="s">
        <v>509</v>
      </c>
      <c r="J48" s="107" t="s">
        <v>509</v>
      </c>
      <c r="K48" s="107" t="s">
        <v>509</v>
      </c>
      <c r="L48" s="107" t="s">
        <v>509</v>
      </c>
      <c r="M48" s="108" t="s">
        <v>509</v>
      </c>
    </row>
    <row r="49" spans="2:13" ht="27.75" customHeight="1" x14ac:dyDescent="0.15">
      <c r="B49" s="1276"/>
      <c r="C49" s="1277"/>
      <c r="D49" s="105"/>
      <c r="E49" s="1278" t="s">
        <v>39</v>
      </c>
      <c r="F49" s="1278"/>
      <c r="G49" s="1278"/>
      <c r="H49" s="1279"/>
      <c r="I49" s="106" t="s">
        <v>509</v>
      </c>
      <c r="J49" s="107" t="s">
        <v>509</v>
      </c>
      <c r="K49" s="107" t="s">
        <v>509</v>
      </c>
      <c r="L49" s="107" t="s">
        <v>509</v>
      </c>
      <c r="M49" s="108" t="s">
        <v>509</v>
      </c>
    </row>
    <row r="50" spans="2:13" ht="27.75" customHeight="1" x14ac:dyDescent="0.15">
      <c r="B50" s="1272" t="s">
        <v>40</v>
      </c>
      <c r="C50" s="1273"/>
      <c r="D50" s="111"/>
      <c r="E50" s="1278" t="s">
        <v>41</v>
      </c>
      <c r="F50" s="1278"/>
      <c r="G50" s="1278"/>
      <c r="H50" s="1279"/>
      <c r="I50" s="106">
        <v>9548</v>
      </c>
      <c r="J50" s="107">
        <v>9066</v>
      </c>
      <c r="K50" s="107">
        <v>9205</v>
      </c>
      <c r="L50" s="107">
        <v>8476</v>
      </c>
      <c r="M50" s="108">
        <v>8072</v>
      </c>
    </row>
    <row r="51" spans="2:13" ht="27.75" customHeight="1" x14ac:dyDescent="0.15">
      <c r="B51" s="1274"/>
      <c r="C51" s="1275"/>
      <c r="D51" s="105"/>
      <c r="E51" s="1278" t="s">
        <v>42</v>
      </c>
      <c r="F51" s="1278"/>
      <c r="G51" s="1278"/>
      <c r="H51" s="1279"/>
      <c r="I51" s="106" t="s">
        <v>509</v>
      </c>
      <c r="J51" s="107" t="s">
        <v>509</v>
      </c>
      <c r="K51" s="107" t="s">
        <v>509</v>
      </c>
      <c r="L51" s="107" t="s">
        <v>509</v>
      </c>
      <c r="M51" s="108" t="s">
        <v>509</v>
      </c>
    </row>
    <row r="52" spans="2:13" ht="27.75" customHeight="1" x14ac:dyDescent="0.15">
      <c r="B52" s="1276"/>
      <c r="C52" s="1277"/>
      <c r="D52" s="105"/>
      <c r="E52" s="1278" t="s">
        <v>43</v>
      </c>
      <c r="F52" s="1278"/>
      <c r="G52" s="1278"/>
      <c r="H52" s="1279"/>
      <c r="I52" s="106">
        <v>1238</v>
      </c>
      <c r="J52" s="107">
        <v>1113</v>
      </c>
      <c r="K52" s="107">
        <v>991</v>
      </c>
      <c r="L52" s="107">
        <v>871</v>
      </c>
      <c r="M52" s="108">
        <v>768</v>
      </c>
    </row>
    <row r="53" spans="2:13" ht="27.75" customHeight="1" thickBot="1" x14ac:dyDescent="0.2">
      <c r="B53" s="1280" t="s">
        <v>44</v>
      </c>
      <c r="C53" s="1281"/>
      <c r="D53" s="112"/>
      <c r="E53" s="1282" t="s">
        <v>45</v>
      </c>
      <c r="F53" s="1282"/>
      <c r="G53" s="1282"/>
      <c r="H53" s="1283"/>
      <c r="I53" s="113">
        <v>-10069</v>
      </c>
      <c r="J53" s="114">
        <v>-9619</v>
      </c>
      <c r="K53" s="114">
        <v>-9547</v>
      </c>
      <c r="L53" s="114">
        <v>-8651</v>
      </c>
      <c r="M53" s="115">
        <v>-8230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6Dm9Bzf+uJ1UKFbuKNtr9ZrijQDUl0JUJZxdNuXtm/n5bEY9UMEIVUG3VCfK6nPsjpwrXA9P4tyQtw+FvWmcA==" saltValue="AG1uLctGhfDvfGqlZ+Ac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I52"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299" t="s">
        <v>48</v>
      </c>
      <c r="D55" s="1299"/>
      <c r="E55" s="1300"/>
      <c r="F55" s="127">
        <v>880</v>
      </c>
      <c r="G55" s="127">
        <v>878</v>
      </c>
      <c r="H55" s="128">
        <v>900</v>
      </c>
    </row>
    <row r="56" spans="2:8" ht="52.5" customHeight="1" x14ac:dyDescent="0.15">
      <c r="B56" s="129"/>
      <c r="C56" s="1301" t="s">
        <v>49</v>
      </c>
      <c r="D56" s="1301"/>
      <c r="E56" s="1302"/>
      <c r="F56" s="130">
        <v>28</v>
      </c>
      <c r="G56" s="130">
        <v>28</v>
      </c>
      <c r="H56" s="131">
        <v>28</v>
      </c>
    </row>
    <row r="57" spans="2:8" ht="53.25" customHeight="1" x14ac:dyDescent="0.15">
      <c r="B57" s="129"/>
      <c r="C57" s="1303" t="s">
        <v>50</v>
      </c>
      <c r="D57" s="1303"/>
      <c r="E57" s="1304"/>
      <c r="F57" s="132">
        <v>8031</v>
      </c>
      <c r="G57" s="132">
        <v>7263</v>
      </c>
      <c r="H57" s="133">
        <v>6790</v>
      </c>
    </row>
    <row r="58" spans="2:8" ht="45.75" customHeight="1" x14ac:dyDescent="0.15">
      <c r="B58" s="134"/>
      <c r="C58" s="1291" t="s">
        <v>586</v>
      </c>
      <c r="D58" s="1292"/>
      <c r="E58" s="1293"/>
      <c r="F58" s="135">
        <v>7383</v>
      </c>
      <c r="G58" s="135">
        <v>6615</v>
      </c>
      <c r="H58" s="136">
        <v>6141</v>
      </c>
    </row>
    <row r="59" spans="2:8" ht="45.75" customHeight="1" x14ac:dyDescent="0.15">
      <c r="B59" s="134"/>
      <c r="C59" s="1291" t="s">
        <v>587</v>
      </c>
      <c r="D59" s="1292"/>
      <c r="E59" s="1293"/>
      <c r="F59" s="135">
        <v>510</v>
      </c>
      <c r="G59" s="135">
        <v>510</v>
      </c>
      <c r="H59" s="136">
        <v>510</v>
      </c>
    </row>
    <row r="60" spans="2:8" ht="45.75" customHeight="1" x14ac:dyDescent="0.15">
      <c r="B60" s="134"/>
      <c r="C60" s="1291" t="s">
        <v>588</v>
      </c>
      <c r="D60" s="1292"/>
      <c r="E60" s="1293"/>
      <c r="F60" s="135">
        <v>137</v>
      </c>
      <c r="G60" s="135">
        <v>138</v>
      </c>
      <c r="H60" s="136">
        <v>138</v>
      </c>
    </row>
    <row r="61" spans="2:8" ht="45.75" customHeight="1" x14ac:dyDescent="0.15">
      <c r="B61" s="134"/>
      <c r="C61" s="1291"/>
      <c r="D61" s="1292"/>
      <c r="E61" s="1293"/>
      <c r="F61" s="135"/>
      <c r="G61" s="135"/>
      <c r="H61" s="136"/>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8938</v>
      </c>
      <c r="G63" s="141">
        <v>8169</v>
      </c>
      <c r="H63" s="142">
        <v>7718</v>
      </c>
    </row>
    <row r="64" spans="2:8" ht="15" customHeight="1" x14ac:dyDescent="0.15"/>
    <row r="65" ht="0" hidden="1" customHeight="1" x14ac:dyDescent="0.15"/>
    <row r="66" ht="0" hidden="1" customHeight="1" x14ac:dyDescent="0.15"/>
  </sheetData>
  <sheetProtection algorithmName="SHA-512" hashValue="GZZkyapqtHaXj0vrFloZyu2o3AtfhKaXZukf9RJIvQ7Y+CaY9TsFHUzzI6GoQhDvjCsbEUiOYSj/F0LXRrbTog==" saltValue="Xd/GMAUp/TJxsbASG5d5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91"/>
  <sheetViews>
    <sheetView showGridLines="0" tabSelected="1" topLeftCell="AF59" zoomScaleNormal="100" zoomScaleSheetLayoutView="55" workbookViewId="0">
      <selection activeCell="CE63" sqref="CE63"/>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603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551</v>
      </c>
      <c r="BQ50" s="1318"/>
      <c r="BR50" s="1318"/>
      <c r="BS50" s="1318"/>
      <c r="BT50" s="1318"/>
      <c r="BU50" s="1318"/>
      <c r="BV50" s="1318"/>
      <c r="BW50" s="1318"/>
      <c r="BX50" s="1318" t="s">
        <v>552</v>
      </c>
      <c r="BY50" s="1318"/>
      <c r="BZ50" s="1318"/>
      <c r="CA50" s="1318"/>
      <c r="CB50" s="1318"/>
      <c r="CC50" s="1318"/>
      <c r="CD50" s="1318"/>
      <c r="CE50" s="1318"/>
      <c r="CF50" s="1318" t="s">
        <v>553</v>
      </c>
      <c r="CG50" s="1318"/>
      <c r="CH50" s="1318"/>
      <c r="CI50" s="1318"/>
      <c r="CJ50" s="1318"/>
      <c r="CK50" s="1318"/>
      <c r="CL50" s="1318"/>
      <c r="CM50" s="1318"/>
      <c r="CN50" s="1318" t="s">
        <v>554</v>
      </c>
      <c r="CO50" s="1318"/>
      <c r="CP50" s="1318"/>
      <c r="CQ50" s="1318"/>
      <c r="CR50" s="1318"/>
      <c r="CS50" s="1318"/>
      <c r="CT50" s="1318"/>
      <c r="CU50" s="1318"/>
      <c r="CV50" s="1318" t="s">
        <v>555</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597</v>
      </c>
      <c r="AO51" s="1321"/>
      <c r="AP51" s="1321"/>
      <c r="AQ51" s="1321"/>
      <c r="AR51" s="1321"/>
      <c r="AS51" s="1321"/>
      <c r="AT51" s="1321"/>
      <c r="AU51" s="1321"/>
      <c r="AV51" s="1321"/>
      <c r="AW51" s="1321"/>
      <c r="AX51" s="1321"/>
      <c r="AY51" s="1321"/>
      <c r="AZ51" s="1321"/>
      <c r="BA51" s="1321"/>
      <c r="BB51" s="1321" t="s">
        <v>598</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599</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52.2</v>
      </c>
      <c r="CG53" s="1319"/>
      <c r="CH53" s="1319"/>
      <c r="CI53" s="1319"/>
      <c r="CJ53" s="1319"/>
      <c r="CK53" s="1319"/>
      <c r="CL53" s="1319"/>
      <c r="CM53" s="1319"/>
      <c r="CN53" s="1319">
        <v>52.7</v>
      </c>
      <c r="CO53" s="1319"/>
      <c r="CP53" s="1319"/>
      <c r="CQ53" s="1319"/>
      <c r="CR53" s="1319"/>
      <c r="CS53" s="1319"/>
      <c r="CT53" s="1319"/>
      <c r="CU53" s="1319"/>
      <c r="CV53" s="1319">
        <v>53.2</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600</v>
      </c>
      <c r="AO55" s="1318"/>
      <c r="AP55" s="1318"/>
      <c r="AQ55" s="1318"/>
      <c r="AR55" s="1318"/>
      <c r="AS55" s="1318"/>
      <c r="AT55" s="1318"/>
      <c r="AU55" s="1318"/>
      <c r="AV55" s="1318"/>
      <c r="AW55" s="1318"/>
      <c r="AX55" s="1318"/>
      <c r="AY55" s="1318"/>
      <c r="AZ55" s="1318"/>
      <c r="BA55" s="1318"/>
      <c r="BB55" s="1321" t="s">
        <v>598</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599</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57.5</v>
      </c>
      <c r="CG57" s="1319"/>
      <c r="CH57" s="1319"/>
      <c r="CI57" s="1319"/>
      <c r="CJ57" s="1319"/>
      <c r="CK57" s="1319"/>
      <c r="CL57" s="1319"/>
      <c r="CM57" s="1319"/>
      <c r="CN57" s="1319">
        <v>58.4</v>
      </c>
      <c r="CO57" s="1319"/>
      <c r="CP57" s="1319"/>
      <c r="CQ57" s="1319"/>
      <c r="CR57" s="1319"/>
      <c r="CS57" s="1319"/>
      <c r="CT57" s="1319"/>
      <c r="CU57" s="1319"/>
      <c r="CV57" s="1319">
        <v>60.8</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601</v>
      </c>
    </row>
    <row r="64" spans="1:109" x14ac:dyDescent="0.15">
      <c r="B64" s="394"/>
      <c r="G64" s="401"/>
      <c r="I64" s="414"/>
      <c r="J64" s="414"/>
      <c r="K64" s="414"/>
      <c r="L64" s="414"/>
      <c r="M64" s="414"/>
      <c r="N64" s="415"/>
      <c r="AM64" s="401"/>
      <c r="AN64" s="401" t="s">
        <v>595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551</v>
      </c>
      <c r="BQ72" s="1318"/>
      <c r="BR72" s="1318"/>
      <c r="BS72" s="1318"/>
      <c r="BT72" s="1318"/>
      <c r="BU72" s="1318"/>
      <c r="BV72" s="1318"/>
      <c r="BW72" s="1318"/>
      <c r="BX72" s="1318" t="s">
        <v>552</v>
      </c>
      <c r="BY72" s="1318"/>
      <c r="BZ72" s="1318"/>
      <c r="CA72" s="1318"/>
      <c r="CB72" s="1318"/>
      <c r="CC72" s="1318"/>
      <c r="CD72" s="1318"/>
      <c r="CE72" s="1318"/>
      <c r="CF72" s="1318" t="s">
        <v>553</v>
      </c>
      <c r="CG72" s="1318"/>
      <c r="CH72" s="1318"/>
      <c r="CI72" s="1318"/>
      <c r="CJ72" s="1318"/>
      <c r="CK72" s="1318"/>
      <c r="CL72" s="1318"/>
      <c r="CM72" s="1318"/>
      <c r="CN72" s="1318" t="s">
        <v>554</v>
      </c>
      <c r="CO72" s="1318"/>
      <c r="CP72" s="1318"/>
      <c r="CQ72" s="1318"/>
      <c r="CR72" s="1318"/>
      <c r="CS72" s="1318"/>
      <c r="CT72" s="1318"/>
      <c r="CU72" s="1318"/>
      <c r="CV72" s="1318" t="s">
        <v>555</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597</v>
      </c>
      <c r="AO73" s="1321"/>
      <c r="AP73" s="1321"/>
      <c r="AQ73" s="1321"/>
      <c r="AR73" s="1321"/>
      <c r="AS73" s="1321"/>
      <c r="AT73" s="1321"/>
      <c r="AU73" s="1321"/>
      <c r="AV73" s="1321"/>
      <c r="AW73" s="1321"/>
      <c r="AX73" s="1321"/>
      <c r="AY73" s="1321"/>
      <c r="AZ73" s="1321"/>
      <c r="BA73" s="1321"/>
      <c r="BB73" s="1321" t="s">
        <v>598</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602</v>
      </c>
      <c r="BC75" s="1321"/>
      <c r="BD75" s="1321"/>
      <c r="BE75" s="1321"/>
      <c r="BF75" s="1321"/>
      <c r="BG75" s="1321"/>
      <c r="BH75" s="1321"/>
      <c r="BI75" s="1321"/>
      <c r="BJ75" s="1321"/>
      <c r="BK75" s="1321"/>
      <c r="BL75" s="1321"/>
      <c r="BM75" s="1321"/>
      <c r="BN75" s="1321"/>
      <c r="BO75" s="1321"/>
      <c r="BP75" s="1319">
        <v>1.4</v>
      </c>
      <c r="BQ75" s="1319"/>
      <c r="BR75" s="1319"/>
      <c r="BS75" s="1319"/>
      <c r="BT75" s="1319"/>
      <c r="BU75" s="1319"/>
      <c r="BV75" s="1319"/>
      <c r="BW75" s="1319"/>
      <c r="BX75" s="1319">
        <v>0.8</v>
      </c>
      <c r="BY75" s="1319"/>
      <c r="BZ75" s="1319"/>
      <c r="CA75" s="1319"/>
      <c r="CB75" s="1319"/>
      <c r="CC75" s="1319"/>
      <c r="CD75" s="1319"/>
      <c r="CE75" s="1319"/>
      <c r="CF75" s="1319">
        <v>0</v>
      </c>
      <c r="CG75" s="1319"/>
      <c r="CH75" s="1319"/>
      <c r="CI75" s="1319"/>
      <c r="CJ75" s="1319"/>
      <c r="CK75" s="1319"/>
      <c r="CL75" s="1319"/>
      <c r="CM75" s="1319"/>
      <c r="CN75" s="1319">
        <v>-0.9</v>
      </c>
      <c r="CO75" s="1319"/>
      <c r="CP75" s="1319"/>
      <c r="CQ75" s="1319"/>
      <c r="CR75" s="1319"/>
      <c r="CS75" s="1319"/>
      <c r="CT75" s="1319"/>
      <c r="CU75" s="1319"/>
      <c r="CV75" s="1319">
        <v>-1.3</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600</v>
      </c>
      <c r="AO77" s="1318"/>
      <c r="AP77" s="1318"/>
      <c r="AQ77" s="1318"/>
      <c r="AR77" s="1318"/>
      <c r="AS77" s="1318"/>
      <c r="AT77" s="1318"/>
      <c r="AU77" s="1318"/>
      <c r="AV77" s="1318"/>
      <c r="AW77" s="1318"/>
      <c r="AX77" s="1318"/>
      <c r="AY77" s="1318"/>
      <c r="AZ77" s="1318"/>
      <c r="BA77" s="1318"/>
      <c r="BB77" s="1321" t="s">
        <v>598</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602</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7.2</v>
      </c>
      <c r="BY79" s="1319"/>
      <c r="BZ79" s="1319"/>
      <c r="CA79" s="1319"/>
      <c r="CB79" s="1319"/>
      <c r="CC79" s="1319"/>
      <c r="CD79" s="1319"/>
      <c r="CE79" s="1319"/>
      <c r="CF79" s="1319">
        <v>6</v>
      </c>
      <c r="CG79" s="1319"/>
      <c r="CH79" s="1319"/>
      <c r="CI79" s="1319"/>
      <c r="CJ79" s="1319"/>
      <c r="CK79" s="1319"/>
      <c r="CL79" s="1319"/>
      <c r="CM79" s="1319"/>
      <c r="CN79" s="1319">
        <v>5.6</v>
      </c>
      <c r="CO79" s="1319"/>
      <c r="CP79" s="1319"/>
      <c r="CQ79" s="1319"/>
      <c r="CR79" s="1319"/>
      <c r="CS79" s="1319"/>
      <c r="CT79" s="1319"/>
      <c r="CU79" s="1319"/>
      <c r="CV79" s="1319">
        <v>5.3</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t3kjuZbD6fYQt4PZ9SUHmOfziKs/YChfEZbQ0IvHP/PBd+8K1WJRXvjX5Lv9s0t/P/AVXNiVVmeLbmfcksu7A==" saltValue="O3GcY+xHUxGa/8DJIvpZ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35"/>
  <sheetViews>
    <sheetView showGridLines="0" tabSelected="1" topLeftCell="J109" zoomScaleNormal="100" zoomScaleSheetLayoutView="70" workbookViewId="0">
      <selection activeCell="CE63" sqref="CE6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zY8zveADYt8wT1Cku4qPI0d4pB1gZmK21YsEWDkaojvBpSO6rLwGgCOdkZy4nrDxSaVJD9MwERwM+XQ6IwMYg==" saltValue="HRgTybwQ4qCXGhloxNoG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35"/>
  <sheetViews>
    <sheetView showGridLines="0" tabSelected="1" topLeftCell="N100" zoomScaleNormal="100" zoomScaleSheetLayoutView="55" workbookViewId="0">
      <selection activeCell="CE63" sqref="CE6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40CMTrv4xSt1K2zWOxGr5pXVJPqBY1HagxtDHeP+2m3+hjKENJgrYSWOJOi6G1LrV46umpnJ8JxWPzz1drShQ==" saltValue="rIYgQzZpeplL9yOJ1u95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548</v>
      </c>
      <c r="G2" s="156"/>
      <c r="H2" s="157"/>
    </row>
    <row r="3" spans="1:8" x14ac:dyDescent="0.15">
      <c r="A3" s="153" t="s">
        <v>541</v>
      </c>
      <c r="B3" s="158"/>
      <c r="C3" s="159"/>
      <c r="D3" s="160">
        <v>259097</v>
      </c>
      <c r="E3" s="161"/>
      <c r="F3" s="162">
        <v>288550</v>
      </c>
      <c r="G3" s="163"/>
      <c r="H3" s="164"/>
    </row>
    <row r="4" spans="1:8" x14ac:dyDescent="0.15">
      <c r="A4" s="165"/>
      <c r="B4" s="166"/>
      <c r="C4" s="167"/>
      <c r="D4" s="168">
        <v>161562</v>
      </c>
      <c r="E4" s="169"/>
      <c r="F4" s="170">
        <v>141525</v>
      </c>
      <c r="G4" s="171"/>
      <c r="H4" s="172"/>
    </row>
    <row r="5" spans="1:8" x14ac:dyDescent="0.15">
      <c r="A5" s="153" t="s">
        <v>543</v>
      </c>
      <c r="B5" s="158"/>
      <c r="C5" s="159"/>
      <c r="D5" s="160">
        <v>421745</v>
      </c>
      <c r="E5" s="161"/>
      <c r="F5" s="162">
        <v>245039</v>
      </c>
      <c r="G5" s="163"/>
      <c r="H5" s="164"/>
    </row>
    <row r="6" spans="1:8" x14ac:dyDescent="0.15">
      <c r="A6" s="165"/>
      <c r="B6" s="166"/>
      <c r="C6" s="167"/>
      <c r="D6" s="168">
        <v>152253</v>
      </c>
      <c r="E6" s="169"/>
      <c r="F6" s="170">
        <v>108922</v>
      </c>
      <c r="G6" s="171"/>
      <c r="H6" s="172"/>
    </row>
    <row r="7" spans="1:8" x14ac:dyDescent="0.15">
      <c r="A7" s="153" t="s">
        <v>544</v>
      </c>
      <c r="B7" s="158"/>
      <c r="C7" s="159"/>
      <c r="D7" s="160">
        <v>317966</v>
      </c>
      <c r="E7" s="161"/>
      <c r="F7" s="162">
        <v>237994</v>
      </c>
      <c r="G7" s="163"/>
      <c r="H7" s="164"/>
    </row>
    <row r="8" spans="1:8" x14ac:dyDescent="0.15">
      <c r="A8" s="165"/>
      <c r="B8" s="166"/>
      <c r="C8" s="167"/>
      <c r="D8" s="168">
        <v>131090</v>
      </c>
      <c r="E8" s="169"/>
      <c r="F8" s="170">
        <v>110361</v>
      </c>
      <c r="G8" s="171"/>
      <c r="H8" s="172"/>
    </row>
    <row r="9" spans="1:8" x14ac:dyDescent="0.15">
      <c r="A9" s="153" t="s">
        <v>545</v>
      </c>
      <c r="B9" s="158"/>
      <c r="C9" s="159"/>
      <c r="D9" s="160">
        <v>507994</v>
      </c>
      <c r="E9" s="161"/>
      <c r="F9" s="162">
        <v>267911</v>
      </c>
      <c r="G9" s="163"/>
      <c r="H9" s="164"/>
    </row>
    <row r="10" spans="1:8" x14ac:dyDescent="0.15">
      <c r="A10" s="165"/>
      <c r="B10" s="166"/>
      <c r="C10" s="167"/>
      <c r="D10" s="168">
        <v>361813</v>
      </c>
      <c r="E10" s="169"/>
      <c r="F10" s="170">
        <v>106425</v>
      </c>
      <c r="G10" s="171"/>
      <c r="H10" s="172"/>
    </row>
    <row r="11" spans="1:8" x14ac:dyDescent="0.15">
      <c r="A11" s="153" t="s">
        <v>546</v>
      </c>
      <c r="B11" s="158"/>
      <c r="C11" s="159"/>
      <c r="D11" s="160">
        <v>378466</v>
      </c>
      <c r="E11" s="161"/>
      <c r="F11" s="162">
        <v>228215</v>
      </c>
      <c r="G11" s="163"/>
      <c r="H11" s="164"/>
    </row>
    <row r="12" spans="1:8" x14ac:dyDescent="0.15">
      <c r="A12" s="165"/>
      <c r="B12" s="166"/>
      <c r="C12" s="173"/>
      <c r="D12" s="168">
        <v>353451</v>
      </c>
      <c r="E12" s="169"/>
      <c r="F12" s="170">
        <v>117571</v>
      </c>
      <c r="G12" s="171"/>
      <c r="H12" s="172"/>
    </row>
    <row r="13" spans="1:8" x14ac:dyDescent="0.15">
      <c r="A13" s="153"/>
      <c r="B13" s="158"/>
      <c r="C13" s="174"/>
      <c r="D13" s="175">
        <v>377054</v>
      </c>
      <c r="E13" s="176"/>
      <c r="F13" s="177">
        <v>253542</v>
      </c>
      <c r="G13" s="178"/>
      <c r="H13" s="164"/>
    </row>
    <row r="14" spans="1:8" x14ac:dyDescent="0.15">
      <c r="A14" s="165"/>
      <c r="B14" s="166"/>
      <c r="C14" s="167"/>
      <c r="D14" s="168">
        <v>232034</v>
      </c>
      <c r="E14" s="169"/>
      <c r="F14" s="170">
        <v>116961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6.47</v>
      </c>
      <c r="C19" s="179">
        <f>ROUND(VALUE(SUBSTITUTE(実質収支比率等に係る経年分析!G$48,"▲","-")),2)</f>
        <v>1.08</v>
      </c>
      <c r="D19" s="179">
        <f>ROUND(VALUE(SUBSTITUTE(実質収支比率等に係る経年分析!H$48,"▲","-")),2)</f>
        <v>6.19</v>
      </c>
      <c r="E19" s="179">
        <f>ROUND(VALUE(SUBSTITUTE(実質収支比率等に係る経年分析!I$48,"▲","-")),2)</f>
        <v>6.85</v>
      </c>
      <c r="F19" s="179">
        <f>ROUND(VALUE(SUBSTITUTE(実質収支比率等に係る経年分析!J$48,"▲","-")),2)</f>
        <v>6.8</v>
      </c>
    </row>
    <row r="20" spans="1:11" x14ac:dyDescent="0.15">
      <c r="A20" s="179" t="s">
        <v>55</v>
      </c>
      <c r="B20" s="179">
        <f>ROUND(VALUE(SUBSTITUTE(実質収支比率等に係る経年分析!F$47,"▲","-")),2)</f>
        <v>106.84</v>
      </c>
      <c r="C20" s="179">
        <f>ROUND(VALUE(SUBSTITUTE(実質収支比率等に係る経年分析!G$47,"▲","-")),2)</f>
        <v>102.12</v>
      </c>
      <c r="D20" s="179">
        <f>ROUND(VALUE(SUBSTITUTE(実質収支比率等に係る経年分析!H$47,"▲","-")),2)</f>
        <v>20</v>
      </c>
      <c r="E20" s="179">
        <f>ROUND(VALUE(SUBSTITUTE(実質収支比率等に係る経年分析!I$47,"▲","-")),2)</f>
        <v>19.63</v>
      </c>
      <c r="F20" s="179">
        <f>ROUND(VALUE(SUBSTITUTE(実質収支比率等に係る経年分析!J$47,"▲","-")),2)</f>
        <v>20.45</v>
      </c>
    </row>
    <row r="21" spans="1:11" x14ac:dyDescent="0.15">
      <c r="A21" s="179" t="s">
        <v>56</v>
      </c>
      <c r="B21" s="179">
        <f>IF(ISNUMBER(VALUE(SUBSTITUTE(実質収支比率等に係る経年分析!F$49,"▲","-"))),ROUND(VALUE(SUBSTITUTE(実質収支比率等に係る経年分析!F$49,"▲","-")),2),NA())</f>
        <v>10.45</v>
      </c>
      <c r="C21" s="179">
        <f>IF(ISNUMBER(VALUE(SUBSTITUTE(実質収支比率等に係る経年分析!G$49,"▲","-"))),ROUND(VALUE(SUBSTITUTE(実質収支比率等に係る経年分析!G$49,"▲","-")),2),NA())</f>
        <v>-4.76</v>
      </c>
      <c r="D21" s="179">
        <f>IF(ISNUMBER(VALUE(SUBSTITUTE(実質収支比率等に係る経年分析!H$49,"▲","-"))),ROUND(VALUE(SUBSTITUTE(実質収支比率等に係る経年分析!H$49,"▲","-")),2),NA())</f>
        <v>-77.260000000000005</v>
      </c>
      <c r="E21" s="179">
        <f>IF(ISNUMBER(VALUE(SUBSTITUTE(実質収支比率等に係る経年分析!I$49,"▲","-"))),ROUND(VALUE(SUBSTITUTE(実質収支比率等に係る経年分析!I$49,"▲","-")),2),NA())</f>
        <v>0.72</v>
      </c>
      <c r="F21" s="179">
        <f>IF(ISNUMBER(VALUE(SUBSTITUTE(実質収支比率等に係る経年分析!J$49,"▲","-"))),ROUND(VALUE(SUBSTITUTE(実質収支比率等に係る経年分析!J$49,"▲","-")),2),NA())</f>
        <v>0.35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土地取得特別会計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介護保険特別会計（サービス事業勘定）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宅地造成事業特別会計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v>
      </c>
    </row>
    <row r="33" spans="1:16" x14ac:dyDescent="0.15">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7.0000000000000007E-2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0.28000000000000003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0.34</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1.1200000000000001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0.87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0.47</v>
      </c>
    </row>
    <row r="35" spans="1:16" x14ac:dyDescent="0.15">
      <c r="A35" s="180" t="str">
        <f>IF(連結実質赤字比率に係る赤字・黒字の構成分析!C$35="",NA(),連結実質赤字比率に係る赤字・黒字の構成分析!C$35)</f>
        <v>農業集落排水処理施設事業特別会計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2.89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3.01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3.11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6.47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6.18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6.84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6.79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167</v>
      </c>
      <c r="E42" s="181"/>
      <c r="F42" s="181"/>
      <c r="G42" s="181">
        <f>'実質公債費比率（分子）の構造'!L$52</f>
        <v>144</v>
      </c>
      <c r="H42" s="181"/>
      <c r="I42" s="181"/>
      <c r="J42" s="181">
        <f>'実質公債費比率（分子）の構造'!M$52</f>
        <v>138</v>
      </c>
      <c r="K42" s="181"/>
      <c r="L42" s="181"/>
      <c r="M42" s="181">
        <f>'実質公債費比率（分子）の構造'!N$52</f>
        <v>132</v>
      </c>
      <c r="N42" s="181"/>
      <c r="O42" s="181"/>
      <c r="P42" s="181">
        <f>'実質公債費比率（分子）の構造'!O$52</f>
        <v>125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18</v>
      </c>
      <c r="C44" s="181"/>
      <c r="D44" s="181"/>
      <c r="E44" s="181">
        <f>'実質公債費比率（分子）の構造'!L$50</f>
        <v>21</v>
      </c>
      <c r="F44" s="181"/>
      <c r="G44" s="181"/>
      <c r="H44" s="181">
        <f>'実質公債費比率（分子）の構造'!M$50</f>
        <v>21</v>
      </c>
      <c r="I44" s="181"/>
      <c r="J44" s="181"/>
      <c r="K44" s="181">
        <f>'実質公債費比率（分子）の構造'!N$50</f>
        <v>21</v>
      </c>
      <c r="L44" s="181"/>
      <c r="M44" s="181"/>
      <c r="N44" s="181">
        <f>'実質公債費比率（分子）の構造'!O$50</f>
        <v>21</v>
      </c>
      <c r="O44" s="181"/>
      <c r="P44" s="181"/>
    </row>
    <row r="45" spans="1:16" x14ac:dyDescent="0.15">
      <c r="A45" s="181" t="s">
        <v>66</v>
      </c>
      <c r="B45" s="181">
        <f>'実質公債費比率（分子）の構造'!K$49</f>
        <v>33</v>
      </c>
      <c r="C45" s="181"/>
      <c r="D45" s="181"/>
      <c r="E45" s="181">
        <f>'実質公債費比率（分子）の構造'!L$49</f>
        <v>23</v>
      </c>
      <c r="F45" s="181"/>
      <c r="G45" s="181"/>
      <c r="H45" s="181">
        <f>'実質公債費比率（分子）の構造'!M$49</f>
        <v>7</v>
      </c>
      <c r="I45" s="181"/>
      <c r="J45" s="181"/>
      <c r="K45" s="181">
        <f>'実質公債費比率（分子）の構造'!N$49</f>
        <v>0</v>
      </c>
      <c r="L45" s="181"/>
      <c r="M45" s="181"/>
      <c r="N45" s="181">
        <f>'実質公債費比率（分子）の構造'!O$49</f>
        <v>0</v>
      </c>
      <c r="O45" s="181"/>
      <c r="P45" s="181"/>
    </row>
    <row r="46" spans="1:16" x14ac:dyDescent="0.15">
      <c r="A46" s="181" t="s">
        <v>67</v>
      </c>
      <c r="B46" s="181">
        <f>'実質公債費比率（分子）の構造'!K$48</f>
        <v>29</v>
      </c>
      <c r="C46" s="181"/>
      <c r="D46" s="181"/>
      <c r="E46" s="181">
        <f>'実質公債費比率（分子）の構造'!L$48</f>
        <v>35</v>
      </c>
      <c r="F46" s="181"/>
      <c r="G46" s="181"/>
      <c r="H46" s="181">
        <f>'実質公債費比率（分子）の構造'!M$48</f>
        <v>35</v>
      </c>
      <c r="I46" s="181"/>
      <c r="J46" s="181"/>
      <c r="K46" s="181">
        <f>'実質公債費比率（分子）の構造'!N$48</f>
        <v>35</v>
      </c>
      <c r="L46" s="181"/>
      <c r="M46" s="181"/>
      <c r="N46" s="181">
        <f>'実質公債費比率（分子）の構造'!O$48</f>
        <v>35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131</v>
      </c>
      <c r="C49" s="181"/>
      <c r="D49" s="181"/>
      <c r="E49" s="181">
        <f>'実質公債費比率（分子）の構造'!L$45</f>
        <v>63</v>
      </c>
      <c r="F49" s="181"/>
      <c r="G49" s="181"/>
      <c r="H49" s="181">
        <f>'実質公債費比率（分子）の構造'!M$45</f>
        <v>17</v>
      </c>
      <c r="I49" s="181"/>
      <c r="J49" s="181"/>
      <c r="K49" s="181">
        <f>'実質公債費比率（分子）の構造'!N$45</f>
        <v>15</v>
      </c>
      <c r="L49" s="181"/>
      <c r="M49" s="181"/>
      <c r="N49" s="181">
        <f>'実質公債費比率（分子）の構造'!O$45</f>
        <v>13</v>
      </c>
      <c r="O49" s="181"/>
      <c r="P49" s="181"/>
    </row>
    <row r="50" spans="1:16" x14ac:dyDescent="0.15">
      <c r="A50" s="181" t="s">
        <v>71</v>
      </c>
      <c r="B50" s="181" t="e">
        <f>NA()</f>
        <v>#N/A</v>
      </c>
      <c r="C50" s="181">
        <f>IF(ISNUMBER('実質公債費比率（分子）の構造'!K$53),'実質公債費比率（分子）の構造'!K$53,NA())</f>
        <v>44</v>
      </c>
      <c r="D50" s="181" t="e">
        <f>NA()</f>
        <v>#N/A</v>
      </c>
      <c r="E50" s="181" t="e">
        <f>NA()</f>
        <v>#N/A</v>
      </c>
      <c r="F50" s="181">
        <f>IF(ISNUMBER('実質公債費比率（分子）の構造'!L$53),'実質公債費比率（分子）の構造'!L$53,NA())</f>
        <v>-2</v>
      </c>
      <c r="G50" s="181" t="e">
        <f>NA()</f>
        <v>#N/A</v>
      </c>
      <c r="H50" s="181" t="e">
        <f>NA()</f>
        <v>#N/A</v>
      </c>
      <c r="I50" s="181">
        <f>IF(ISNUMBER('実質公債費比率（分子）の構造'!M$53),'実質公債費比率（分子）の構造'!M$53,NA())</f>
        <v>-58</v>
      </c>
      <c r="J50" s="181" t="e">
        <f>NA()</f>
        <v>#N/A</v>
      </c>
      <c r="K50" s="181" t="e">
        <f>NA()</f>
        <v>#N/A</v>
      </c>
      <c r="L50" s="181">
        <f>IF(ISNUMBER('実質公債費比率（分子）の構造'!N$53),'実質公債費比率（分子）の構造'!N$53,NA())</f>
        <v>-61</v>
      </c>
      <c r="M50" s="181" t="e">
        <f>NA()</f>
        <v>#N/A</v>
      </c>
      <c r="N50" s="181" t="e">
        <f>NA()</f>
        <v>#N/A</v>
      </c>
      <c r="O50" s="181">
        <f>IF(ISNUMBER('実質公債費比率（分子）の構造'!O$53),'実質公債費比率（分子）の構造'!O$53,NA())</f>
        <v>-56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1238</v>
      </c>
      <c r="E56" s="180"/>
      <c r="F56" s="180"/>
      <c r="G56" s="180">
        <f>'将来負担比率（分子）の構造'!J$52</f>
        <v>1113</v>
      </c>
      <c r="H56" s="180"/>
      <c r="I56" s="180"/>
      <c r="J56" s="180">
        <f>'将来負担比率（分子）の構造'!K$52</f>
        <v>991</v>
      </c>
      <c r="K56" s="180"/>
      <c r="L56" s="180"/>
      <c r="M56" s="180">
        <f>'将来負担比率（分子）の構造'!L$52</f>
        <v>871</v>
      </c>
      <c r="N56" s="180"/>
      <c r="O56" s="180"/>
      <c r="P56" s="180">
        <f>'将来負担比率（分子）の構造'!M$52</f>
        <v>768</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9548</v>
      </c>
      <c r="E58" s="180"/>
      <c r="F58" s="180"/>
      <c r="G58" s="180">
        <f>'将来負担比率（分子）の構造'!J$50</f>
        <v>9066</v>
      </c>
      <c r="H58" s="180"/>
      <c r="I58" s="180"/>
      <c r="J58" s="180">
        <f>'将来負担比率（分子）の構造'!K$50</f>
        <v>9205</v>
      </c>
      <c r="K58" s="180"/>
      <c r="L58" s="180"/>
      <c r="M58" s="180">
        <f>'将来負担比率（分子）の構造'!L$50</f>
        <v>8476</v>
      </c>
      <c r="N58" s="180"/>
      <c r="O58" s="180"/>
      <c r="P58" s="180">
        <f>'将来負担比率（分子）の構造'!M$50</f>
        <v>8072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193</v>
      </c>
      <c r="C62" s="180"/>
      <c r="D62" s="180"/>
      <c r="E62" s="180">
        <f>'将来負担比率（分子）の構造'!J$45</f>
        <v>140</v>
      </c>
      <c r="F62" s="180"/>
      <c r="G62" s="180"/>
      <c r="H62" s="180">
        <f>'将来負担比率（分子）の構造'!K$45</f>
        <v>275</v>
      </c>
      <c r="I62" s="180"/>
      <c r="J62" s="180"/>
      <c r="K62" s="180">
        <f>'将来負担比率（分子）の構造'!L$45</f>
        <v>241</v>
      </c>
      <c r="L62" s="180"/>
      <c r="M62" s="180"/>
      <c r="N62" s="180">
        <f>'将来負担比率（分子）の構造'!M$45</f>
        <v>184</v>
      </c>
      <c r="O62" s="180"/>
      <c r="P62" s="180"/>
    </row>
    <row r="63" spans="1:16" x14ac:dyDescent="0.15">
      <c r="A63" s="180" t="s">
        <v>34</v>
      </c>
      <c r="B63" s="180">
        <f>'将来負担比率（分子）の構造'!I$44</f>
        <v>34</v>
      </c>
      <c r="C63" s="180"/>
      <c r="D63" s="180"/>
      <c r="E63" s="180">
        <f>'将来負担比率（分子）の構造'!J$44</f>
        <v>8</v>
      </c>
      <c r="F63" s="180"/>
      <c r="G63" s="180"/>
      <c r="H63" s="180" t="str">
        <f>'将来負担比率（分子）の構造'!K$44</f>
        <v>-</v>
      </c>
      <c r="I63" s="180"/>
      <c r="J63" s="180"/>
      <c r="K63" s="180" t="str">
        <f>'将来負担比率（分子）の構造'!L$44</f>
        <v>-</v>
      </c>
      <c r="L63" s="180"/>
      <c r="M63" s="180"/>
      <c r="N63" s="180">
        <f>'将来負担比率（分子）の構造'!M$44</f>
        <v>24</v>
      </c>
      <c r="O63" s="180"/>
      <c r="P63" s="180"/>
    </row>
    <row r="64" spans="1:16" x14ac:dyDescent="0.15">
      <c r="A64" s="180" t="s">
        <v>33</v>
      </c>
      <c r="B64" s="180">
        <f>'将来負担比率（分子）の構造'!I$43</f>
        <v>211</v>
      </c>
      <c r="C64" s="180"/>
      <c r="D64" s="180"/>
      <c r="E64" s="180">
        <f>'将来負担比率（分子）の構造'!J$43</f>
        <v>207</v>
      </c>
      <c r="F64" s="180"/>
      <c r="G64" s="180"/>
      <c r="H64" s="180">
        <f>'将来負担比率（分子）の構造'!K$43</f>
        <v>200</v>
      </c>
      <c r="I64" s="180"/>
      <c r="J64" s="180"/>
      <c r="K64" s="180">
        <f>'将来負担比率（分子）の構造'!L$43</f>
        <v>186</v>
      </c>
      <c r="L64" s="180"/>
      <c r="M64" s="180"/>
      <c r="N64" s="180">
        <f>'将来負担比率（分子）の構造'!M$43</f>
        <v>158</v>
      </c>
      <c r="O64" s="180"/>
      <c r="P64" s="180"/>
    </row>
    <row r="65" spans="1:16" x14ac:dyDescent="0.15">
      <c r="A65" s="180" t="s">
        <v>32</v>
      </c>
      <c r="B65" s="180">
        <f>'将来負担比率（分子）の構造'!I$42</f>
        <v>143</v>
      </c>
      <c r="C65" s="180"/>
      <c r="D65" s="180"/>
      <c r="E65" s="180">
        <f>'将来負担比率（分子）の構造'!J$42</f>
        <v>128</v>
      </c>
      <c r="F65" s="180"/>
      <c r="G65" s="180"/>
      <c r="H65" s="180">
        <f>'将来負担比率（分子）の構造'!K$42</f>
        <v>113</v>
      </c>
      <c r="I65" s="180"/>
      <c r="J65" s="180"/>
      <c r="K65" s="180">
        <f>'将来負担比率（分子）の構造'!L$42</f>
        <v>98</v>
      </c>
      <c r="L65" s="180"/>
      <c r="M65" s="180"/>
      <c r="N65" s="180">
        <f>'将来負担比率（分子）の構造'!M$42</f>
        <v>83</v>
      </c>
      <c r="O65" s="180"/>
      <c r="P65" s="180"/>
    </row>
    <row r="66" spans="1:16" x14ac:dyDescent="0.15">
      <c r="A66" s="180" t="s">
        <v>31</v>
      </c>
      <c r="B66" s="180">
        <f>'将来負担比率（分子）の構造'!I$41</f>
        <v>137</v>
      </c>
      <c r="C66" s="180"/>
      <c r="D66" s="180"/>
      <c r="E66" s="180">
        <f>'将来負担比率（分子）の構造'!J$41</f>
        <v>77</v>
      </c>
      <c r="F66" s="180"/>
      <c r="G66" s="180"/>
      <c r="H66" s="180">
        <f>'将来負担比率（分子）の構造'!K$41</f>
        <v>61</v>
      </c>
      <c r="I66" s="180"/>
      <c r="J66" s="180"/>
      <c r="K66" s="180">
        <f>'将来負担比率（分子）の構造'!L$41</f>
        <v>173</v>
      </c>
      <c r="L66" s="180"/>
      <c r="M66" s="180"/>
      <c r="N66" s="180">
        <f>'将来負担比率（分子）の構造'!M$41</f>
        <v>161</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880</v>
      </c>
      <c r="C72" s="184">
        <f>基金残高に係る経年分析!G55</f>
        <v>878</v>
      </c>
      <c r="D72" s="184">
        <f>基金残高に係る経年分析!H55</f>
        <v>900</v>
      </c>
    </row>
    <row r="73" spans="1:16" x14ac:dyDescent="0.15">
      <c r="A73" s="183" t="s">
        <v>78</v>
      </c>
      <c r="B73" s="184">
        <f>基金残高に係る経年分析!F56</f>
        <v>28</v>
      </c>
      <c r="C73" s="184">
        <f>基金残高に係る経年分析!G56</f>
        <v>28</v>
      </c>
      <c r="D73" s="184">
        <f>基金残高に係る経年分析!H56</f>
        <v>28</v>
      </c>
    </row>
    <row r="74" spans="1:16" x14ac:dyDescent="0.15">
      <c r="A74" s="183" t="s">
        <v>79</v>
      </c>
      <c r="B74" s="184">
        <f>基金残高に係る経年分析!F57</f>
        <v>8031</v>
      </c>
      <c r="C74" s="184">
        <f>基金残高に係る経年分析!G57</f>
        <v>7263</v>
      </c>
      <c r="D74" s="184">
        <f>基金残高に係る経年分析!H57</f>
        <v>6790</v>
      </c>
    </row>
  </sheetData>
  <sheetProtection algorithmName="SHA-512" hashValue="0eBBgjYEIFJCFp4YurW+EjOV4FFnjqA9ihR2XBpvIGymjTaTB/U2IxpG19e/gZeExf8H/P2TA+jGBl0ZMLhpIw==" saltValue="0VmSZMc/xvPWblp22FnZ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208</v>
      </c>
      <c r="DI1" s="794"/>
      <c r="DJ1" s="794"/>
      <c r="DK1" s="794"/>
      <c r="DL1" s="794"/>
      <c r="DM1" s="794"/>
      <c r="DN1" s="795"/>
      <c r="DO1" s="225"/>
      <c r="DP1" s="793" t="s">
        <v>209</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211</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212</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213</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214</v>
      </c>
      <c r="S4" s="736"/>
      <c r="T4" s="736"/>
      <c r="U4" s="736"/>
      <c r="V4" s="736"/>
      <c r="W4" s="736"/>
      <c r="X4" s="736"/>
      <c r="Y4" s="737"/>
      <c r="Z4" s="735" t="s">
        <v>215</v>
      </c>
      <c r="AA4" s="736"/>
      <c r="AB4" s="736"/>
      <c r="AC4" s="737"/>
      <c r="AD4" s="735" t="s">
        <v>216</v>
      </c>
      <c r="AE4" s="736"/>
      <c r="AF4" s="736"/>
      <c r="AG4" s="736"/>
      <c r="AH4" s="736"/>
      <c r="AI4" s="736"/>
      <c r="AJ4" s="736"/>
      <c r="AK4" s="737"/>
      <c r="AL4" s="735" t="s">
        <v>215</v>
      </c>
      <c r="AM4" s="736"/>
      <c r="AN4" s="736"/>
      <c r="AO4" s="737"/>
      <c r="AP4" s="796" t="s">
        <v>217</v>
      </c>
      <c r="AQ4" s="796"/>
      <c r="AR4" s="796"/>
      <c r="AS4" s="796"/>
      <c r="AT4" s="796"/>
      <c r="AU4" s="796"/>
      <c r="AV4" s="796"/>
      <c r="AW4" s="796"/>
      <c r="AX4" s="796"/>
      <c r="AY4" s="796"/>
      <c r="AZ4" s="796"/>
      <c r="BA4" s="796"/>
      <c r="BB4" s="796"/>
      <c r="BC4" s="796"/>
      <c r="BD4" s="796"/>
      <c r="BE4" s="796"/>
      <c r="BF4" s="796"/>
      <c r="BG4" s="796" t="s">
        <v>218</v>
      </c>
      <c r="BH4" s="796"/>
      <c r="BI4" s="796"/>
      <c r="BJ4" s="796"/>
      <c r="BK4" s="796"/>
      <c r="BL4" s="796"/>
      <c r="BM4" s="796"/>
      <c r="BN4" s="796"/>
      <c r="BO4" s="796" t="s">
        <v>215</v>
      </c>
      <c r="BP4" s="796"/>
      <c r="BQ4" s="796"/>
      <c r="BR4" s="796"/>
      <c r="BS4" s="796" t="s">
        <v>219</v>
      </c>
      <c r="BT4" s="796"/>
      <c r="BU4" s="796"/>
      <c r="BV4" s="796"/>
      <c r="BW4" s="796"/>
      <c r="BX4" s="796"/>
      <c r="BY4" s="796"/>
      <c r="BZ4" s="796"/>
      <c r="CA4" s="796"/>
      <c r="CB4" s="796"/>
      <c r="CD4" s="778" t="s">
        <v>220</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221</v>
      </c>
      <c r="C5" s="761"/>
      <c r="D5" s="761"/>
      <c r="E5" s="761"/>
      <c r="F5" s="761"/>
      <c r="G5" s="761"/>
      <c r="H5" s="761"/>
      <c r="I5" s="761"/>
      <c r="J5" s="761"/>
      <c r="K5" s="761"/>
      <c r="L5" s="761"/>
      <c r="M5" s="761"/>
      <c r="N5" s="761"/>
      <c r="O5" s="761"/>
      <c r="P5" s="761"/>
      <c r="Q5" s="762"/>
      <c r="R5" s="726">
        <v>4017729</v>
      </c>
      <c r="S5" s="727"/>
      <c r="T5" s="727"/>
      <c r="U5" s="727"/>
      <c r="V5" s="727"/>
      <c r="W5" s="727"/>
      <c r="X5" s="727"/>
      <c r="Y5" s="773"/>
      <c r="Z5" s="791">
        <v>64.5</v>
      </c>
      <c r="AA5" s="791"/>
      <c r="AB5" s="791"/>
      <c r="AC5" s="791"/>
      <c r="AD5" s="792">
        <v>4017729</v>
      </c>
      <c r="AE5" s="792"/>
      <c r="AF5" s="792"/>
      <c r="AG5" s="792"/>
      <c r="AH5" s="792"/>
      <c r="AI5" s="792"/>
      <c r="AJ5" s="792"/>
      <c r="AK5" s="792"/>
      <c r="AL5" s="774">
        <v>88.7</v>
      </c>
      <c r="AM5" s="743"/>
      <c r="AN5" s="743"/>
      <c r="AO5" s="775"/>
      <c r="AP5" s="760" t="s">
        <v>222</v>
      </c>
      <c r="AQ5" s="761"/>
      <c r="AR5" s="761"/>
      <c r="AS5" s="761"/>
      <c r="AT5" s="761"/>
      <c r="AU5" s="761"/>
      <c r="AV5" s="761"/>
      <c r="AW5" s="761"/>
      <c r="AX5" s="761"/>
      <c r="AY5" s="761"/>
      <c r="AZ5" s="761"/>
      <c r="BA5" s="761"/>
      <c r="BB5" s="761"/>
      <c r="BC5" s="761"/>
      <c r="BD5" s="761"/>
      <c r="BE5" s="761"/>
      <c r="BF5" s="762"/>
      <c r="BG5" s="661">
        <v>4010564</v>
      </c>
      <c r="BH5" s="664"/>
      <c r="BI5" s="664"/>
      <c r="BJ5" s="664"/>
      <c r="BK5" s="664"/>
      <c r="BL5" s="664"/>
      <c r="BM5" s="664"/>
      <c r="BN5" s="665"/>
      <c r="BO5" s="723">
        <v>99.8</v>
      </c>
      <c r="BP5" s="723"/>
      <c r="BQ5" s="723"/>
      <c r="BR5" s="723"/>
      <c r="BS5" s="724" t="s">
        <v>128</v>
      </c>
      <c r="BT5" s="724"/>
      <c r="BU5" s="724"/>
      <c r="BV5" s="724"/>
      <c r="BW5" s="724"/>
      <c r="BX5" s="724"/>
      <c r="BY5" s="724"/>
      <c r="BZ5" s="724"/>
      <c r="CA5" s="724"/>
      <c r="CB5" s="765"/>
      <c r="CD5" s="778" t="s">
        <v>217</v>
      </c>
      <c r="CE5" s="779"/>
      <c r="CF5" s="779"/>
      <c r="CG5" s="779"/>
      <c r="CH5" s="779"/>
      <c r="CI5" s="779"/>
      <c r="CJ5" s="779"/>
      <c r="CK5" s="779"/>
      <c r="CL5" s="779"/>
      <c r="CM5" s="779"/>
      <c r="CN5" s="779"/>
      <c r="CO5" s="779"/>
      <c r="CP5" s="779"/>
      <c r="CQ5" s="780"/>
      <c r="CR5" s="778" t="s">
        <v>223</v>
      </c>
      <c r="CS5" s="779"/>
      <c r="CT5" s="779"/>
      <c r="CU5" s="779"/>
      <c r="CV5" s="779"/>
      <c r="CW5" s="779"/>
      <c r="CX5" s="779"/>
      <c r="CY5" s="780"/>
      <c r="CZ5" s="778" t="s">
        <v>215</v>
      </c>
      <c r="DA5" s="779"/>
      <c r="DB5" s="779"/>
      <c r="DC5" s="780"/>
      <c r="DD5" s="778" t="s">
        <v>224</v>
      </c>
      <c r="DE5" s="779"/>
      <c r="DF5" s="779"/>
      <c r="DG5" s="779"/>
      <c r="DH5" s="779"/>
      <c r="DI5" s="779"/>
      <c r="DJ5" s="779"/>
      <c r="DK5" s="779"/>
      <c r="DL5" s="779"/>
      <c r="DM5" s="779"/>
      <c r="DN5" s="779"/>
      <c r="DO5" s="779"/>
      <c r="DP5" s="780"/>
      <c r="DQ5" s="778" t="s">
        <v>225</v>
      </c>
      <c r="DR5" s="779"/>
      <c r="DS5" s="779"/>
      <c r="DT5" s="779"/>
      <c r="DU5" s="779"/>
      <c r="DV5" s="779"/>
      <c r="DW5" s="779"/>
      <c r="DX5" s="779"/>
      <c r="DY5" s="779"/>
      <c r="DZ5" s="779"/>
      <c r="EA5" s="779"/>
      <c r="EB5" s="779"/>
      <c r="EC5" s="780"/>
    </row>
    <row r="6" spans="2:143" ht="11.25" customHeight="1" x14ac:dyDescent="0.15">
      <c r="B6" s="658" t="s">
        <v>226</v>
      </c>
      <c r="C6" s="659"/>
      <c r="D6" s="659"/>
      <c r="E6" s="659"/>
      <c r="F6" s="659"/>
      <c r="G6" s="659"/>
      <c r="H6" s="659"/>
      <c r="I6" s="659"/>
      <c r="J6" s="659"/>
      <c r="K6" s="659"/>
      <c r="L6" s="659"/>
      <c r="M6" s="659"/>
      <c r="N6" s="659"/>
      <c r="O6" s="659"/>
      <c r="P6" s="659"/>
      <c r="Q6" s="660"/>
      <c r="R6" s="661">
        <v>265472</v>
      </c>
      <c r="S6" s="664"/>
      <c r="T6" s="664"/>
      <c r="U6" s="664"/>
      <c r="V6" s="664"/>
      <c r="W6" s="664"/>
      <c r="X6" s="664"/>
      <c r="Y6" s="665"/>
      <c r="Z6" s="723">
        <v>4.3</v>
      </c>
      <c r="AA6" s="723"/>
      <c r="AB6" s="723"/>
      <c r="AC6" s="723"/>
      <c r="AD6" s="724">
        <v>265472</v>
      </c>
      <c r="AE6" s="724"/>
      <c r="AF6" s="724"/>
      <c r="AG6" s="724"/>
      <c r="AH6" s="724"/>
      <c r="AI6" s="724"/>
      <c r="AJ6" s="724"/>
      <c r="AK6" s="724"/>
      <c r="AL6" s="666">
        <v>5.9</v>
      </c>
      <c r="AM6" s="667"/>
      <c r="AN6" s="667"/>
      <c r="AO6" s="725"/>
      <c r="AP6" s="658" t="s">
        <v>227</v>
      </c>
      <c r="AQ6" s="659"/>
      <c r="AR6" s="659"/>
      <c r="AS6" s="659"/>
      <c r="AT6" s="659"/>
      <c r="AU6" s="659"/>
      <c r="AV6" s="659"/>
      <c r="AW6" s="659"/>
      <c r="AX6" s="659"/>
      <c r="AY6" s="659"/>
      <c r="AZ6" s="659"/>
      <c r="BA6" s="659"/>
      <c r="BB6" s="659"/>
      <c r="BC6" s="659"/>
      <c r="BD6" s="659"/>
      <c r="BE6" s="659"/>
      <c r="BF6" s="660"/>
      <c r="BG6" s="661">
        <v>4010564</v>
      </c>
      <c r="BH6" s="664"/>
      <c r="BI6" s="664"/>
      <c r="BJ6" s="664"/>
      <c r="BK6" s="664"/>
      <c r="BL6" s="664"/>
      <c r="BM6" s="664"/>
      <c r="BN6" s="665"/>
      <c r="BO6" s="723">
        <v>99.8</v>
      </c>
      <c r="BP6" s="723"/>
      <c r="BQ6" s="723"/>
      <c r="BR6" s="723"/>
      <c r="BS6" s="724" t="s">
        <v>228</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92266</v>
      </c>
      <c r="CS6" s="664"/>
      <c r="CT6" s="664"/>
      <c r="CU6" s="664"/>
      <c r="CV6" s="664"/>
      <c r="CW6" s="664"/>
      <c r="CX6" s="664"/>
      <c r="CY6" s="665"/>
      <c r="CZ6" s="774">
        <v>1.6</v>
      </c>
      <c r="DA6" s="743"/>
      <c r="DB6" s="743"/>
      <c r="DC6" s="777"/>
      <c r="DD6" s="669" t="s">
        <v>230</v>
      </c>
      <c r="DE6" s="664"/>
      <c r="DF6" s="664"/>
      <c r="DG6" s="664"/>
      <c r="DH6" s="664"/>
      <c r="DI6" s="664"/>
      <c r="DJ6" s="664"/>
      <c r="DK6" s="664"/>
      <c r="DL6" s="664"/>
      <c r="DM6" s="664"/>
      <c r="DN6" s="664"/>
      <c r="DO6" s="664"/>
      <c r="DP6" s="665"/>
      <c r="DQ6" s="669">
        <v>92266</v>
      </c>
      <c r="DR6" s="664"/>
      <c r="DS6" s="664"/>
      <c r="DT6" s="664"/>
      <c r="DU6" s="664"/>
      <c r="DV6" s="664"/>
      <c r="DW6" s="664"/>
      <c r="DX6" s="664"/>
      <c r="DY6" s="664"/>
      <c r="DZ6" s="664"/>
      <c r="EA6" s="664"/>
      <c r="EB6" s="664"/>
      <c r="EC6" s="704"/>
    </row>
    <row r="7" spans="2:143" ht="11.25" customHeight="1" x14ac:dyDescent="0.15">
      <c r="B7" s="658" t="s">
        <v>231</v>
      </c>
      <c r="C7" s="659"/>
      <c r="D7" s="659"/>
      <c r="E7" s="659"/>
      <c r="F7" s="659"/>
      <c r="G7" s="659"/>
      <c r="H7" s="659"/>
      <c r="I7" s="659"/>
      <c r="J7" s="659"/>
      <c r="K7" s="659"/>
      <c r="L7" s="659"/>
      <c r="M7" s="659"/>
      <c r="N7" s="659"/>
      <c r="O7" s="659"/>
      <c r="P7" s="659"/>
      <c r="Q7" s="660"/>
      <c r="R7" s="661">
        <v>1590</v>
      </c>
      <c r="S7" s="664"/>
      <c r="T7" s="664"/>
      <c r="U7" s="664"/>
      <c r="V7" s="664"/>
      <c r="W7" s="664"/>
      <c r="X7" s="664"/>
      <c r="Y7" s="665"/>
      <c r="Z7" s="723">
        <v>0</v>
      </c>
      <c r="AA7" s="723"/>
      <c r="AB7" s="723"/>
      <c r="AC7" s="723"/>
      <c r="AD7" s="724">
        <v>1590</v>
      </c>
      <c r="AE7" s="724"/>
      <c r="AF7" s="724"/>
      <c r="AG7" s="724"/>
      <c r="AH7" s="724"/>
      <c r="AI7" s="724"/>
      <c r="AJ7" s="724"/>
      <c r="AK7" s="724"/>
      <c r="AL7" s="666">
        <v>0</v>
      </c>
      <c r="AM7" s="667"/>
      <c r="AN7" s="667"/>
      <c r="AO7" s="725"/>
      <c r="AP7" s="658" t="s">
        <v>232</v>
      </c>
      <c r="AQ7" s="659"/>
      <c r="AR7" s="659"/>
      <c r="AS7" s="659"/>
      <c r="AT7" s="659"/>
      <c r="AU7" s="659"/>
      <c r="AV7" s="659"/>
      <c r="AW7" s="659"/>
      <c r="AX7" s="659"/>
      <c r="AY7" s="659"/>
      <c r="AZ7" s="659"/>
      <c r="BA7" s="659"/>
      <c r="BB7" s="659"/>
      <c r="BC7" s="659"/>
      <c r="BD7" s="659"/>
      <c r="BE7" s="659"/>
      <c r="BF7" s="660"/>
      <c r="BG7" s="661">
        <v>920495</v>
      </c>
      <c r="BH7" s="664"/>
      <c r="BI7" s="664"/>
      <c r="BJ7" s="664"/>
      <c r="BK7" s="664"/>
      <c r="BL7" s="664"/>
      <c r="BM7" s="664"/>
      <c r="BN7" s="665"/>
      <c r="BO7" s="723">
        <v>22.9</v>
      </c>
      <c r="BP7" s="723"/>
      <c r="BQ7" s="723"/>
      <c r="BR7" s="723"/>
      <c r="BS7" s="724" t="s">
        <v>128</v>
      </c>
      <c r="BT7" s="724"/>
      <c r="BU7" s="724"/>
      <c r="BV7" s="724"/>
      <c r="BW7" s="724"/>
      <c r="BX7" s="724"/>
      <c r="BY7" s="724"/>
      <c r="BZ7" s="724"/>
      <c r="CA7" s="724"/>
      <c r="CB7" s="765"/>
      <c r="CD7" s="705" t="s">
        <v>233</v>
      </c>
      <c r="CE7" s="702"/>
      <c r="CF7" s="702"/>
      <c r="CG7" s="702"/>
      <c r="CH7" s="702"/>
      <c r="CI7" s="702"/>
      <c r="CJ7" s="702"/>
      <c r="CK7" s="702"/>
      <c r="CL7" s="702"/>
      <c r="CM7" s="702"/>
      <c r="CN7" s="702"/>
      <c r="CO7" s="702"/>
      <c r="CP7" s="702"/>
      <c r="CQ7" s="703"/>
      <c r="CR7" s="661">
        <v>1150752</v>
      </c>
      <c r="CS7" s="664"/>
      <c r="CT7" s="664"/>
      <c r="CU7" s="664"/>
      <c r="CV7" s="664"/>
      <c r="CW7" s="664"/>
      <c r="CX7" s="664"/>
      <c r="CY7" s="665"/>
      <c r="CZ7" s="723">
        <v>20.3</v>
      </c>
      <c r="DA7" s="723"/>
      <c r="DB7" s="723"/>
      <c r="DC7" s="723"/>
      <c r="DD7" s="669">
        <v>267223</v>
      </c>
      <c r="DE7" s="664"/>
      <c r="DF7" s="664"/>
      <c r="DG7" s="664"/>
      <c r="DH7" s="664"/>
      <c r="DI7" s="664"/>
      <c r="DJ7" s="664"/>
      <c r="DK7" s="664"/>
      <c r="DL7" s="664"/>
      <c r="DM7" s="664"/>
      <c r="DN7" s="664"/>
      <c r="DO7" s="664"/>
      <c r="DP7" s="665"/>
      <c r="DQ7" s="669">
        <v>876240</v>
      </c>
      <c r="DR7" s="664"/>
      <c r="DS7" s="664"/>
      <c r="DT7" s="664"/>
      <c r="DU7" s="664"/>
      <c r="DV7" s="664"/>
      <c r="DW7" s="664"/>
      <c r="DX7" s="664"/>
      <c r="DY7" s="664"/>
      <c r="DZ7" s="664"/>
      <c r="EA7" s="664"/>
      <c r="EB7" s="664"/>
      <c r="EC7" s="704"/>
    </row>
    <row r="8" spans="2:143" ht="11.25" customHeight="1" x14ac:dyDescent="0.15">
      <c r="B8" s="658" t="s">
        <v>234</v>
      </c>
      <c r="C8" s="659"/>
      <c r="D8" s="659"/>
      <c r="E8" s="659"/>
      <c r="F8" s="659"/>
      <c r="G8" s="659"/>
      <c r="H8" s="659"/>
      <c r="I8" s="659"/>
      <c r="J8" s="659"/>
      <c r="K8" s="659"/>
      <c r="L8" s="659"/>
      <c r="M8" s="659"/>
      <c r="N8" s="659"/>
      <c r="O8" s="659"/>
      <c r="P8" s="659"/>
      <c r="Q8" s="660"/>
      <c r="R8" s="661">
        <v>4533</v>
      </c>
      <c r="S8" s="664"/>
      <c r="T8" s="664"/>
      <c r="U8" s="664"/>
      <c r="V8" s="664"/>
      <c r="W8" s="664"/>
      <c r="X8" s="664"/>
      <c r="Y8" s="665"/>
      <c r="Z8" s="723">
        <v>0.1</v>
      </c>
      <c r="AA8" s="723"/>
      <c r="AB8" s="723"/>
      <c r="AC8" s="723"/>
      <c r="AD8" s="724">
        <v>4533</v>
      </c>
      <c r="AE8" s="724"/>
      <c r="AF8" s="724"/>
      <c r="AG8" s="724"/>
      <c r="AH8" s="724"/>
      <c r="AI8" s="724"/>
      <c r="AJ8" s="724"/>
      <c r="AK8" s="724"/>
      <c r="AL8" s="666">
        <v>0.1</v>
      </c>
      <c r="AM8" s="667"/>
      <c r="AN8" s="667"/>
      <c r="AO8" s="725"/>
      <c r="AP8" s="658" t="s">
        <v>235</v>
      </c>
      <c r="AQ8" s="659"/>
      <c r="AR8" s="659"/>
      <c r="AS8" s="659"/>
      <c r="AT8" s="659"/>
      <c r="AU8" s="659"/>
      <c r="AV8" s="659"/>
      <c r="AW8" s="659"/>
      <c r="AX8" s="659"/>
      <c r="AY8" s="659"/>
      <c r="AZ8" s="659"/>
      <c r="BA8" s="659"/>
      <c r="BB8" s="659"/>
      <c r="BC8" s="659"/>
      <c r="BD8" s="659"/>
      <c r="BE8" s="659"/>
      <c r="BF8" s="660"/>
      <c r="BG8" s="661">
        <v>8049</v>
      </c>
      <c r="BH8" s="664"/>
      <c r="BI8" s="664"/>
      <c r="BJ8" s="664"/>
      <c r="BK8" s="664"/>
      <c r="BL8" s="664"/>
      <c r="BM8" s="664"/>
      <c r="BN8" s="665"/>
      <c r="BO8" s="723">
        <v>0.2</v>
      </c>
      <c r="BP8" s="723"/>
      <c r="BQ8" s="723"/>
      <c r="BR8" s="723"/>
      <c r="BS8" s="669" t="s">
        <v>230</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1127396</v>
      </c>
      <c r="CS8" s="664"/>
      <c r="CT8" s="664"/>
      <c r="CU8" s="664"/>
      <c r="CV8" s="664"/>
      <c r="CW8" s="664"/>
      <c r="CX8" s="664"/>
      <c r="CY8" s="665"/>
      <c r="CZ8" s="723">
        <v>19.899999999999999</v>
      </c>
      <c r="DA8" s="723"/>
      <c r="DB8" s="723"/>
      <c r="DC8" s="723"/>
      <c r="DD8" s="669">
        <v>52431</v>
      </c>
      <c r="DE8" s="664"/>
      <c r="DF8" s="664"/>
      <c r="DG8" s="664"/>
      <c r="DH8" s="664"/>
      <c r="DI8" s="664"/>
      <c r="DJ8" s="664"/>
      <c r="DK8" s="664"/>
      <c r="DL8" s="664"/>
      <c r="DM8" s="664"/>
      <c r="DN8" s="664"/>
      <c r="DO8" s="664"/>
      <c r="DP8" s="665"/>
      <c r="DQ8" s="669">
        <v>865011</v>
      </c>
      <c r="DR8" s="664"/>
      <c r="DS8" s="664"/>
      <c r="DT8" s="664"/>
      <c r="DU8" s="664"/>
      <c r="DV8" s="664"/>
      <c r="DW8" s="664"/>
      <c r="DX8" s="664"/>
      <c r="DY8" s="664"/>
      <c r="DZ8" s="664"/>
      <c r="EA8" s="664"/>
      <c r="EB8" s="664"/>
      <c r="EC8" s="704"/>
    </row>
    <row r="9" spans="2:143" ht="11.25" customHeight="1" x14ac:dyDescent="0.15">
      <c r="B9" s="658" t="s">
        <v>237</v>
      </c>
      <c r="C9" s="659"/>
      <c r="D9" s="659"/>
      <c r="E9" s="659"/>
      <c r="F9" s="659"/>
      <c r="G9" s="659"/>
      <c r="H9" s="659"/>
      <c r="I9" s="659"/>
      <c r="J9" s="659"/>
      <c r="K9" s="659"/>
      <c r="L9" s="659"/>
      <c r="M9" s="659"/>
      <c r="N9" s="659"/>
      <c r="O9" s="659"/>
      <c r="P9" s="659"/>
      <c r="Q9" s="660"/>
      <c r="R9" s="661">
        <v>3436</v>
      </c>
      <c r="S9" s="664"/>
      <c r="T9" s="664"/>
      <c r="U9" s="664"/>
      <c r="V9" s="664"/>
      <c r="W9" s="664"/>
      <c r="X9" s="664"/>
      <c r="Y9" s="665"/>
      <c r="Z9" s="723">
        <v>0.1</v>
      </c>
      <c r="AA9" s="723"/>
      <c r="AB9" s="723"/>
      <c r="AC9" s="723"/>
      <c r="AD9" s="724">
        <v>3436</v>
      </c>
      <c r="AE9" s="724"/>
      <c r="AF9" s="724"/>
      <c r="AG9" s="724"/>
      <c r="AH9" s="724"/>
      <c r="AI9" s="724"/>
      <c r="AJ9" s="724"/>
      <c r="AK9" s="724"/>
      <c r="AL9" s="666">
        <v>0.1</v>
      </c>
      <c r="AM9" s="667"/>
      <c r="AN9" s="667"/>
      <c r="AO9" s="725"/>
      <c r="AP9" s="658" t="s">
        <v>238</v>
      </c>
      <c r="AQ9" s="659"/>
      <c r="AR9" s="659"/>
      <c r="AS9" s="659"/>
      <c r="AT9" s="659"/>
      <c r="AU9" s="659"/>
      <c r="AV9" s="659"/>
      <c r="AW9" s="659"/>
      <c r="AX9" s="659"/>
      <c r="AY9" s="659"/>
      <c r="AZ9" s="659"/>
      <c r="BA9" s="659"/>
      <c r="BB9" s="659"/>
      <c r="BC9" s="659"/>
      <c r="BD9" s="659"/>
      <c r="BE9" s="659"/>
      <c r="BF9" s="660"/>
      <c r="BG9" s="661">
        <v>284082</v>
      </c>
      <c r="BH9" s="664"/>
      <c r="BI9" s="664"/>
      <c r="BJ9" s="664"/>
      <c r="BK9" s="664"/>
      <c r="BL9" s="664"/>
      <c r="BM9" s="664"/>
      <c r="BN9" s="665"/>
      <c r="BO9" s="723">
        <v>7.1</v>
      </c>
      <c r="BP9" s="723"/>
      <c r="BQ9" s="723"/>
      <c r="BR9" s="723"/>
      <c r="BS9" s="669" t="s">
        <v>228</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425347</v>
      </c>
      <c r="CS9" s="664"/>
      <c r="CT9" s="664"/>
      <c r="CU9" s="664"/>
      <c r="CV9" s="664"/>
      <c r="CW9" s="664"/>
      <c r="CX9" s="664"/>
      <c r="CY9" s="665"/>
      <c r="CZ9" s="723">
        <v>7.5</v>
      </c>
      <c r="DA9" s="723"/>
      <c r="DB9" s="723"/>
      <c r="DC9" s="723"/>
      <c r="DD9" s="669">
        <v>36542</v>
      </c>
      <c r="DE9" s="664"/>
      <c r="DF9" s="664"/>
      <c r="DG9" s="664"/>
      <c r="DH9" s="664"/>
      <c r="DI9" s="664"/>
      <c r="DJ9" s="664"/>
      <c r="DK9" s="664"/>
      <c r="DL9" s="664"/>
      <c r="DM9" s="664"/>
      <c r="DN9" s="664"/>
      <c r="DO9" s="664"/>
      <c r="DP9" s="665"/>
      <c r="DQ9" s="669">
        <v>383851</v>
      </c>
      <c r="DR9" s="664"/>
      <c r="DS9" s="664"/>
      <c r="DT9" s="664"/>
      <c r="DU9" s="664"/>
      <c r="DV9" s="664"/>
      <c r="DW9" s="664"/>
      <c r="DX9" s="664"/>
      <c r="DY9" s="664"/>
      <c r="DZ9" s="664"/>
      <c r="EA9" s="664"/>
      <c r="EB9" s="664"/>
      <c r="EC9" s="704"/>
    </row>
    <row r="10" spans="2:143" ht="11.25" customHeight="1" x14ac:dyDescent="0.15">
      <c r="B10" s="658" t="s">
        <v>240</v>
      </c>
      <c r="C10" s="659"/>
      <c r="D10" s="659"/>
      <c r="E10" s="659"/>
      <c r="F10" s="659"/>
      <c r="G10" s="659"/>
      <c r="H10" s="659"/>
      <c r="I10" s="659"/>
      <c r="J10" s="659"/>
      <c r="K10" s="659"/>
      <c r="L10" s="659"/>
      <c r="M10" s="659"/>
      <c r="N10" s="659"/>
      <c r="O10" s="659"/>
      <c r="P10" s="659"/>
      <c r="Q10" s="660"/>
      <c r="R10" s="661" t="s">
        <v>228</v>
      </c>
      <c r="S10" s="664"/>
      <c r="T10" s="664"/>
      <c r="U10" s="664"/>
      <c r="V10" s="664"/>
      <c r="W10" s="664"/>
      <c r="X10" s="664"/>
      <c r="Y10" s="665"/>
      <c r="Z10" s="723" t="s">
        <v>241</v>
      </c>
      <c r="AA10" s="723"/>
      <c r="AB10" s="723"/>
      <c r="AC10" s="723"/>
      <c r="AD10" s="724" t="s">
        <v>228</v>
      </c>
      <c r="AE10" s="724"/>
      <c r="AF10" s="724"/>
      <c r="AG10" s="724"/>
      <c r="AH10" s="724"/>
      <c r="AI10" s="724"/>
      <c r="AJ10" s="724"/>
      <c r="AK10" s="724"/>
      <c r="AL10" s="666" t="s">
        <v>228</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100656</v>
      </c>
      <c r="BH10" s="664"/>
      <c r="BI10" s="664"/>
      <c r="BJ10" s="664"/>
      <c r="BK10" s="664"/>
      <c r="BL10" s="664"/>
      <c r="BM10" s="664"/>
      <c r="BN10" s="665"/>
      <c r="BO10" s="723">
        <v>2.5</v>
      </c>
      <c r="BP10" s="723"/>
      <c r="BQ10" s="723"/>
      <c r="BR10" s="723"/>
      <c r="BS10" s="669" t="s">
        <v>228</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19462</v>
      </c>
      <c r="CS10" s="664"/>
      <c r="CT10" s="664"/>
      <c r="CU10" s="664"/>
      <c r="CV10" s="664"/>
      <c r="CW10" s="664"/>
      <c r="CX10" s="664"/>
      <c r="CY10" s="665"/>
      <c r="CZ10" s="723">
        <v>0.3</v>
      </c>
      <c r="DA10" s="723"/>
      <c r="DB10" s="723"/>
      <c r="DC10" s="723"/>
      <c r="DD10" s="669" t="s">
        <v>241</v>
      </c>
      <c r="DE10" s="664"/>
      <c r="DF10" s="664"/>
      <c r="DG10" s="664"/>
      <c r="DH10" s="664"/>
      <c r="DI10" s="664"/>
      <c r="DJ10" s="664"/>
      <c r="DK10" s="664"/>
      <c r="DL10" s="664"/>
      <c r="DM10" s="664"/>
      <c r="DN10" s="664"/>
      <c r="DO10" s="664"/>
      <c r="DP10" s="665"/>
      <c r="DQ10" s="669">
        <v>19053</v>
      </c>
      <c r="DR10" s="664"/>
      <c r="DS10" s="664"/>
      <c r="DT10" s="664"/>
      <c r="DU10" s="664"/>
      <c r="DV10" s="664"/>
      <c r="DW10" s="664"/>
      <c r="DX10" s="664"/>
      <c r="DY10" s="664"/>
      <c r="DZ10" s="664"/>
      <c r="EA10" s="664"/>
      <c r="EB10" s="664"/>
      <c r="EC10" s="704"/>
    </row>
    <row r="11" spans="2:143" ht="11.25" customHeight="1" x14ac:dyDescent="0.15">
      <c r="B11" s="658" t="s">
        <v>244</v>
      </c>
      <c r="C11" s="659"/>
      <c r="D11" s="659"/>
      <c r="E11" s="659"/>
      <c r="F11" s="659"/>
      <c r="G11" s="659"/>
      <c r="H11" s="659"/>
      <c r="I11" s="659"/>
      <c r="J11" s="659"/>
      <c r="K11" s="659"/>
      <c r="L11" s="659"/>
      <c r="M11" s="659"/>
      <c r="N11" s="659"/>
      <c r="O11" s="659"/>
      <c r="P11" s="659"/>
      <c r="Q11" s="660"/>
      <c r="R11" s="661" t="s">
        <v>230</v>
      </c>
      <c r="S11" s="664"/>
      <c r="T11" s="664"/>
      <c r="U11" s="664"/>
      <c r="V11" s="664"/>
      <c r="W11" s="664"/>
      <c r="X11" s="664"/>
      <c r="Y11" s="665"/>
      <c r="Z11" s="723" t="s">
        <v>228</v>
      </c>
      <c r="AA11" s="723"/>
      <c r="AB11" s="723"/>
      <c r="AC11" s="723"/>
      <c r="AD11" s="724" t="s">
        <v>137</v>
      </c>
      <c r="AE11" s="724"/>
      <c r="AF11" s="724"/>
      <c r="AG11" s="724"/>
      <c r="AH11" s="724"/>
      <c r="AI11" s="724"/>
      <c r="AJ11" s="724"/>
      <c r="AK11" s="724"/>
      <c r="AL11" s="666" t="s">
        <v>230</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527708</v>
      </c>
      <c r="BH11" s="664"/>
      <c r="BI11" s="664"/>
      <c r="BJ11" s="664"/>
      <c r="BK11" s="664"/>
      <c r="BL11" s="664"/>
      <c r="BM11" s="664"/>
      <c r="BN11" s="665"/>
      <c r="BO11" s="723">
        <v>13.1</v>
      </c>
      <c r="BP11" s="723"/>
      <c r="BQ11" s="723"/>
      <c r="BR11" s="723"/>
      <c r="BS11" s="669" t="s">
        <v>228</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483916</v>
      </c>
      <c r="CS11" s="664"/>
      <c r="CT11" s="664"/>
      <c r="CU11" s="664"/>
      <c r="CV11" s="664"/>
      <c r="CW11" s="664"/>
      <c r="CX11" s="664"/>
      <c r="CY11" s="665"/>
      <c r="CZ11" s="723">
        <v>8.5</v>
      </c>
      <c r="DA11" s="723"/>
      <c r="DB11" s="723"/>
      <c r="DC11" s="723"/>
      <c r="DD11" s="669">
        <v>129738</v>
      </c>
      <c r="DE11" s="664"/>
      <c r="DF11" s="664"/>
      <c r="DG11" s="664"/>
      <c r="DH11" s="664"/>
      <c r="DI11" s="664"/>
      <c r="DJ11" s="664"/>
      <c r="DK11" s="664"/>
      <c r="DL11" s="664"/>
      <c r="DM11" s="664"/>
      <c r="DN11" s="664"/>
      <c r="DO11" s="664"/>
      <c r="DP11" s="665"/>
      <c r="DQ11" s="669">
        <v>438299</v>
      </c>
      <c r="DR11" s="664"/>
      <c r="DS11" s="664"/>
      <c r="DT11" s="664"/>
      <c r="DU11" s="664"/>
      <c r="DV11" s="664"/>
      <c r="DW11" s="664"/>
      <c r="DX11" s="664"/>
      <c r="DY11" s="664"/>
      <c r="DZ11" s="664"/>
      <c r="EA11" s="664"/>
      <c r="EB11" s="664"/>
      <c r="EC11" s="704"/>
    </row>
    <row r="12" spans="2:143" ht="11.25" customHeight="1" x14ac:dyDescent="0.15">
      <c r="B12" s="658" t="s">
        <v>247</v>
      </c>
      <c r="C12" s="659"/>
      <c r="D12" s="659"/>
      <c r="E12" s="659"/>
      <c r="F12" s="659"/>
      <c r="G12" s="659"/>
      <c r="H12" s="659"/>
      <c r="I12" s="659"/>
      <c r="J12" s="659"/>
      <c r="K12" s="659"/>
      <c r="L12" s="659"/>
      <c r="M12" s="659"/>
      <c r="N12" s="659"/>
      <c r="O12" s="659"/>
      <c r="P12" s="659"/>
      <c r="Q12" s="660"/>
      <c r="R12" s="661">
        <v>188631</v>
      </c>
      <c r="S12" s="664"/>
      <c r="T12" s="664"/>
      <c r="U12" s="664"/>
      <c r="V12" s="664"/>
      <c r="W12" s="664"/>
      <c r="X12" s="664"/>
      <c r="Y12" s="665"/>
      <c r="Z12" s="723">
        <v>3</v>
      </c>
      <c r="AA12" s="723"/>
      <c r="AB12" s="723"/>
      <c r="AC12" s="723"/>
      <c r="AD12" s="724">
        <v>188631</v>
      </c>
      <c r="AE12" s="724"/>
      <c r="AF12" s="724"/>
      <c r="AG12" s="724"/>
      <c r="AH12" s="724"/>
      <c r="AI12" s="724"/>
      <c r="AJ12" s="724"/>
      <c r="AK12" s="724"/>
      <c r="AL12" s="666">
        <v>4.2</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3013622</v>
      </c>
      <c r="BH12" s="664"/>
      <c r="BI12" s="664"/>
      <c r="BJ12" s="664"/>
      <c r="BK12" s="664"/>
      <c r="BL12" s="664"/>
      <c r="BM12" s="664"/>
      <c r="BN12" s="665"/>
      <c r="BO12" s="723">
        <v>75</v>
      </c>
      <c r="BP12" s="723"/>
      <c r="BQ12" s="723"/>
      <c r="BR12" s="723"/>
      <c r="BS12" s="669" t="s">
        <v>228</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33904</v>
      </c>
      <c r="CS12" s="664"/>
      <c r="CT12" s="664"/>
      <c r="CU12" s="664"/>
      <c r="CV12" s="664"/>
      <c r="CW12" s="664"/>
      <c r="CX12" s="664"/>
      <c r="CY12" s="665"/>
      <c r="CZ12" s="723">
        <v>0.6</v>
      </c>
      <c r="DA12" s="723"/>
      <c r="DB12" s="723"/>
      <c r="DC12" s="723"/>
      <c r="DD12" s="669" t="s">
        <v>228</v>
      </c>
      <c r="DE12" s="664"/>
      <c r="DF12" s="664"/>
      <c r="DG12" s="664"/>
      <c r="DH12" s="664"/>
      <c r="DI12" s="664"/>
      <c r="DJ12" s="664"/>
      <c r="DK12" s="664"/>
      <c r="DL12" s="664"/>
      <c r="DM12" s="664"/>
      <c r="DN12" s="664"/>
      <c r="DO12" s="664"/>
      <c r="DP12" s="665"/>
      <c r="DQ12" s="669">
        <v>28909</v>
      </c>
      <c r="DR12" s="664"/>
      <c r="DS12" s="664"/>
      <c r="DT12" s="664"/>
      <c r="DU12" s="664"/>
      <c r="DV12" s="664"/>
      <c r="DW12" s="664"/>
      <c r="DX12" s="664"/>
      <c r="DY12" s="664"/>
      <c r="DZ12" s="664"/>
      <c r="EA12" s="664"/>
      <c r="EB12" s="664"/>
      <c r="EC12" s="704"/>
    </row>
    <row r="13" spans="2:143" ht="11.25" customHeight="1" x14ac:dyDescent="0.15">
      <c r="B13" s="658" t="s">
        <v>250</v>
      </c>
      <c r="C13" s="659"/>
      <c r="D13" s="659"/>
      <c r="E13" s="659"/>
      <c r="F13" s="659"/>
      <c r="G13" s="659"/>
      <c r="H13" s="659"/>
      <c r="I13" s="659"/>
      <c r="J13" s="659"/>
      <c r="K13" s="659"/>
      <c r="L13" s="659"/>
      <c r="M13" s="659"/>
      <c r="N13" s="659"/>
      <c r="O13" s="659"/>
      <c r="P13" s="659"/>
      <c r="Q13" s="660"/>
      <c r="R13" s="661" t="s">
        <v>230</v>
      </c>
      <c r="S13" s="664"/>
      <c r="T13" s="664"/>
      <c r="U13" s="664"/>
      <c r="V13" s="664"/>
      <c r="W13" s="664"/>
      <c r="X13" s="664"/>
      <c r="Y13" s="665"/>
      <c r="Z13" s="723" t="s">
        <v>251</v>
      </c>
      <c r="AA13" s="723"/>
      <c r="AB13" s="723"/>
      <c r="AC13" s="723"/>
      <c r="AD13" s="724" t="s">
        <v>241</v>
      </c>
      <c r="AE13" s="724"/>
      <c r="AF13" s="724"/>
      <c r="AG13" s="724"/>
      <c r="AH13" s="724"/>
      <c r="AI13" s="724"/>
      <c r="AJ13" s="724"/>
      <c r="AK13" s="724"/>
      <c r="AL13" s="666" t="s">
        <v>137</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2937985</v>
      </c>
      <c r="BH13" s="664"/>
      <c r="BI13" s="664"/>
      <c r="BJ13" s="664"/>
      <c r="BK13" s="664"/>
      <c r="BL13" s="664"/>
      <c r="BM13" s="664"/>
      <c r="BN13" s="665"/>
      <c r="BO13" s="723">
        <v>73.099999999999994</v>
      </c>
      <c r="BP13" s="723"/>
      <c r="BQ13" s="723"/>
      <c r="BR13" s="723"/>
      <c r="BS13" s="669" t="s">
        <v>230</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540571</v>
      </c>
      <c r="CS13" s="664"/>
      <c r="CT13" s="664"/>
      <c r="CU13" s="664"/>
      <c r="CV13" s="664"/>
      <c r="CW13" s="664"/>
      <c r="CX13" s="664"/>
      <c r="CY13" s="665"/>
      <c r="CZ13" s="723">
        <v>9.5</v>
      </c>
      <c r="DA13" s="723"/>
      <c r="DB13" s="723"/>
      <c r="DC13" s="723"/>
      <c r="DD13" s="669">
        <v>418086</v>
      </c>
      <c r="DE13" s="664"/>
      <c r="DF13" s="664"/>
      <c r="DG13" s="664"/>
      <c r="DH13" s="664"/>
      <c r="DI13" s="664"/>
      <c r="DJ13" s="664"/>
      <c r="DK13" s="664"/>
      <c r="DL13" s="664"/>
      <c r="DM13" s="664"/>
      <c r="DN13" s="664"/>
      <c r="DO13" s="664"/>
      <c r="DP13" s="665"/>
      <c r="DQ13" s="669">
        <v>521533</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228</v>
      </c>
      <c r="S14" s="664"/>
      <c r="T14" s="664"/>
      <c r="U14" s="664"/>
      <c r="V14" s="664"/>
      <c r="W14" s="664"/>
      <c r="X14" s="664"/>
      <c r="Y14" s="665"/>
      <c r="Z14" s="723" t="s">
        <v>128</v>
      </c>
      <c r="AA14" s="723"/>
      <c r="AB14" s="723"/>
      <c r="AC14" s="723"/>
      <c r="AD14" s="724" t="s">
        <v>137</v>
      </c>
      <c r="AE14" s="724"/>
      <c r="AF14" s="724"/>
      <c r="AG14" s="724"/>
      <c r="AH14" s="724"/>
      <c r="AI14" s="724"/>
      <c r="AJ14" s="724"/>
      <c r="AK14" s="724"/>
      <c r="AL14" s="666" t="s">
        <v>251</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13939</v>
      </c>
      <c r="BH14" s="664"/>
      <c r="BI14" s="664"/>
      <c r="BJ14" s="664"/>
      <c r="BK14" s="664"/>
      <c r="BL14" s="664"/>
      <c r="BM14" s="664"/>
      <c r="BN14" s="665"/>
      <c r="BO14" s="723">
        <v>0.3</v>
      </c>
      <c r="BP14" s="723"/>
      <c r="BQ14" s="723"/>
      <c r="BR14" s="723"/>
      <c r="BS14" s="669" t="s">
        <v>230</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652207</v>
      </c>
      <c r="CS14" s="664"/>
      <c r="CT14" s="664"/>
      <c r="CU14" s="664"/>
      <c r="CV14" s="664"/>
      <c r="CW14" s="664"/>
      <c r="CX14" s="664"/>
      <c r="CY14" s="665"/>
      <c r="CZ14" s="723">
        <v>11.5</v>
      </c>
      <c r="DA14" s="723"/>
      <c r="DB14" s="723"/>
      <c r="DC14" s="723"/>
      <c r="DD14" s="669">
        <v>232215</v>
      </c>
      <c r="DE14" s="664"/>
      <c r="DF14" s="664"/>
      <c r="DG14" s="664"/>
      <c r="DH14" s="664"/>
      <c r="DI14" s="664"/>
      <c r="DJ14" s="664"/>
      <c r="DK14" s="664"/>
      <c r="DL14" s="664"/>
      <c r="DM14" s="664"/>
      <c r="DN14" s="664"/>
      <c r="DO14" s="664"/>
      <c r="DP14" s="665"/>
      <c r="DQ14" s="669">
        <v>643854</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30573</v>
      </c>
      <c r="S15" s="664"/>
      <c r="T15" s="664"/>
      <c r="U15" s="664"/>
      <c r="V15" s="664"/>
      <c r="W15" s="664"/>
      <c r="X15" s="664"/>
      <c r="Y15" s="665"/>
      <c r="Z15" s="723">
        <v>0.5</v>
      </c>
      <c r="AA15" s="723"/>
      <c r="AB15" s="723"/>
      <c r="AC15" s="723"/>
      <c r="AD15" s="724">
        <v>30573</v>
      </c>
      <c r="AE15" s="724"/>
      <c r="AF15" s="724"/>
      <c r="AG15" s="724"/>
      <c r="AH15" s="724"/>
      <c r="AI15" s="724"/>
      <c r="AJ15" s="724"/>
      <c r="AK15" s="724"/>
      <c r="AL15" s="666">
        <v>0.7</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62508</v>
      </c>
      <c r="BH15" s="664"/>
      <c r="BI15" s="664"/>
      <c r="BJ15" s="664"/>
      <c r="BK15" s="664"/>
      <c r="BL15" s="664"/>
      <c r="BM15" s="664"/>
      <c r="BN15" s="665"/>
      <c r="BO15" s="723">
        <v>1.6</v>
      </c>
      <c r="BP15" s="723"/>
      <c r="BQ15" s="723"/>
      <c r="BR15" s="723"/>
      <c r="BS15" s="669" t="s">
        <v>228</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1122963</v>
      </c>
      <c r="CS15" s="664"/>
      <c r="CT15" s="664"/>
      <c r="CU15" s="664"/>
      <c r="CV15" s="664"/>
      <c r="CW15" s="664"/>
      <c r="CX15" s="664"/>
      <c r="CY15" s="665"/>
      <c r="CZ15" s="723">
        <v>19.8</v>
      </c>
      <c r="DA15" s="723"/>
      <c r="DB15" s="723"/>
      <c r="DC15" s="723"/>
      <c r="DD15" s="669">
        <v>666775</v>
      </c>
      <c r="DE15" s="664"/>
      <c r="DF15" s="664"/>
      <c r="DG15" s="664"/>
      <c r="DH15" s="664"/>
      <c r="DI15" s="664"/>
      <c r="DJ15" s="664"/>
      <c r="DK15" s="664"/>
      <c r="DL15" s="664"/>
      <c r="DM15" s="664"/>
      <c r="DN15" s="664"/>
      <c r="DO15" s="664"/>
      <c r="DP15" s="665"/>
      <c r="DQ15" s="669">
        <v>770161</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228</v>
      </c>
      <c r="S16" s="664"/>
      <c r="T16" s="664"/>
      <c r="U16" s="664"/>
      <c r="V16" s="664"/>
      <c r="W16" s="664"/>
      <c r="X16" s="664"/>
      <c r="Y16" s="665"/>
      <c r="Z16" s="723" t="s">
        <v>228</v>
      </c>
      <c r="AA16" s="723"/>
      <c r="AB16" s="723"/>
      <c r="AC16" s="723"/>
      <c r="AD16" s="724" t="s">
        <v>230</v>
      </c>
      <c r="AE16" s="724"/>
      <c r="AF16" s="724"/>
      <c r="AG16" s="724"/>
      <c r="AH16" s="724"/>
      <c r="AI16" s="724"/>
      <c r="AJ16" s="724"/>
      <c r="AK16" s="724"/>
      <c r="AL16" s="666" t="s">
        <v>230</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230</v>
      </c>
      <c r="BH16" s="664"/>
      <c r="BI16" s="664"/>
      <c r="BJ16" s="664"/>
      <c r="BK16" s="664"/>
      <c r="BL16" s="664"/>
      <c r="BM16" s="664"/>
      <c r="BN16" s="665"/>
      <c r="BO16" s="723" t="s">
        <v>230</v>
      </c>
      <c r="BP16" s="723"/>
      <c r="BQ16" s="723"/>
      <c r="BR16" s="723"/>
      <c r="BS16" s="669" t="s">
        <v>230</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t="s">
        <v>228</v>
      </c>
      <c r="CS16" s="664"/>
      <c r="CT16" s="664"/>
      <c r="CU16" s="664"/>
      <c r="CV16" s="664"/>
      <c r="CW16" s="664"/>
      <c r="CX16" s="664"/>
      <c r="CY16" s="665"/>
      <c r="CZ16" s="723" t="s">
        <v>228</v>
      </c>
      <c r="DA16" s="723"/>
      <c r="DB16" s="723"/>
      <c r="DC16" s="723"/>
      <c r="DD16" s="669" t="s">
        <v>241</v>
      </c>
      <c r="DE16" s="664"/>
      <c r="DF16" s="664"/>
      <c r="DG16" s="664"/>
      <c r="DH16" s="664"/>
      <c r="DI16" s="664"/>
      <c r="DJ16" s="664"/>
      <c r="DK16" s="664"/>
      <c r="DL16" s="664"/>
      <c r="DM16" s="664"/>
      <c r="DN16" s="664"/>
      <c r="DO16" s="664"/>
      <c r="DP16" s="665"/>
      <c r="DQ16" s="669" t="s">
        <v>241</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4073</v>
      </c>
      <c r="S17" s="664"/>
      <c r="T17" s="664"/>
      <c r="U17" s="664"/>
      <c r="V17" s="664"/>
      <c r="W17" s="664"/>
      <c r="X17" s="664"/>
      <c r="Y17" s="665"/>
      <c r="Z17" s="723">
        <v>0.1</v>
      </c>
      <c r="AA17" s="723"/>
      <c r="AB17" s="723"/>
      <c r="AC17" s="723"/>
      <c r="AD17" s="724">
        <v>4073</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228</v>
      </c>
      <c r="BH17" s="664"/>
      <c r="BI17" s="664"/>
      <c r="BJ17" s="664"/>
      <c r="BK17" s="664"/>
      <c r="BL17" s="664"/>
      <c r="BM17" s="664"/>
      <c r="BN17" s="665"/>
      <c r="BO17" s="723" t="s">
        <v>241</v>
      </c>
      <c r="BP17" s="723"/>
      <c r="BQ17" s="723"/>
      <c r="BR17" s="723"/>
      <c r="BS17" s="669" t="s">
        <v>230</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12845</v>
      </c>
      <c r="CS17" s="664"/>
      <c r="CT17" s="664"/>
      <c r="CU17" s="664"/>
      <c r="CV17" s="664"/>
      <c r="CW17" s="664"/>
      <c r="CX17" s="664"/>
      <c r="CY17" s="665"/>
      <c r="CZ17" s="723">
        <v>0.2</v>
      </c>
      <c r="DA17" s="723"/>
      <c r="DB17" s="723"/>
      <c r="DC17" s="723"/>
      <c r="DD17" s="669" t="s">
        <v>228</v>
      </c>
      <c r="DE17" s="664"/>
      <c r="DF17" s="664"/>
      <c r="DG17" s="664"/>
      <c r="DH17" s="664"/>
      <c r="DI17" s="664"/>
      <c r="DJ17" s="664"/>
      <c r="DK17" s="664"/>
      <c r="DL17" s="664"/>
      <c r="DM17" s="664"/>
      <c r="DN17" s="664"/>
      <c r="DO17" s="664"/>
      <c r="DP17" s="665"/>
      <c r="DQ17" s="669">
        <v>12845</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13781</v>
      </c>
      <c r="S18" s="664"/>
      <c r="T18" s="664"/>
      <c r="U18" s="664"/>
      <c r="V18" s="664"/>
      <c r="W18" s="664"/>
      <c r="X18" s="664"/>
      <c r="Y18" s="665"/>
      <c r="Z18" s="723">
        <v>0.2</v>
      </c>
      <c r="AA18" s="723"/>
      <c r="AB18" s="723"/>
      <c r="AC18" s="723"/>
      <c r="AD18" s="724" t="s">
        <v>128</v>
      </c>
      <c r="AE18" s="724"/>
      <c r="AF18" s="724"/>
      <c r="AG18" s="724"/>
      <c r="AH18" s="724"/>
      <c r="AI18" s="724"/>
      <c r="AJ18" s="724"/>
      <c r="AK18" s="724"/>
      <c r="AL18" s="666" t="s">
        <v>228</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137</v>
      </c>
      <c r="BH18" s="664"/>
      <c r="BI18" s="664"/>
      <c r="BJ18" s="664"/>
      <c r="BK18" s="664"/>
      <c r="BL18" s="664"/>
      <c r="BM18" s="664"/>
      <c r="BN18" s="665"/>
      <c r="BO18" s="723" t="s">
        <v>230</v>
      </c>
      <c r="BP18" s="723"/>
      <c r="BQ18" s="723"/>
      <c r="BR18" s="723"/>
      <c r="BS18" s="669" t="s">
        <v>228</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228</v>
      </c>
      <c r="CS18" s="664"/>
      <c r="CT18" s="664"/>
      <c r="CU18" s="664"/>
      <c r="CV18" s="664"/>
      <c r="CW18" s="664"/>
      <c r="CX18" s="664"/>
      <c r="CY18" s="665"/>
      <c r="CZ18" s="723" t="s">
        <v>228</v>
      </c>
      <c r="DA18" s="723"/>
      <c r="DB18" s="723"/>
      <c r="DC18" s="723"/>
      <c r="DD18" s="669" t="s">
        <v>228</v>
      </c>
      <c r="DE18" s="664"/>
      <c r="DF18" s="664"/>
      <c r="DG18" s="664"/>
      <c r="DH18" s="664"/>
      <c r="DI18" s="664"/>
      <c r="DJ18" s="664"/>
      <c r="DK18" s="664"/>
      <c r="DL18" s="664"/>
      <c r="DM18" s="664"/>
      <c r="DN18" s="664"/>
      <c r="DO18" s="664"/>
      <c r="DP18" s="665"/>
      <c r="DQ18" s="669" t="s">
        <v>230</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t="s">
        <v>230</v>
      </c>
      <c r="S19" s="664"/>
      <c r="T19" s="664"/>
      <c r="U19" s="664"/>
      <c r="V19" s="664"/>
      <c r="W19" s="664"/>
      <c r="X19" s="664"/>
      <c r="Y19" s="665"/>
      <c r="Z19" s="723" t="s">
        <v>228</v>
      </c>
      <c r="AA19" s="723"/>
      <c r="AB19" s="723"/>
      <c r="AC19" s="723"/>
      <c r="AD19" s="724" t="s">
        <v>228</v>
      </c>
      <c r="AE19" s="724"/>
      <c r="AF19" s="724"/>
      <c r="AG19" s="724"/>
      <c r="AH19" s="724"/>
      <c r="AI19" s="724"/>
      <c r="AJ19" s="724"/>
      <c r="AK19" s="724"/>
      <c r="AL19" s="666" t="s">
        <v>137</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7165</v>
      </c>
      <c r="BH19" s="664"/>
      <c r="BI19" s="664"/>
      <c r="BJ19" s="664"/>
      <c r="BK19" s="664"/>
      <c r="BL19" s="664"/>
      <c r="BM19" s="664"/>
      <c r="BN19" s="665"/>
      <c r="BO19" s="723">
        <v>0.2</v>
      </c>
      <c r="BP19" s="723"/>
      <c r="BQ19" s="723"/>
      <c r="BR19" s="723"/>
      <c r="BS19" s="669" t="s">
        <v>228</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241</v>
      </c>
      <c r="CS19" s="664"/>
      <c r="CT19" s="664"/>
      <c r="CU19" s="664"/>
      <c r="CV19" s="664"/>
      <c r="CW19" s="664"/>
      <c r="CX19" s="664"/>
      <c r="CY19" s="665"/>
      <c r="CZ19" s="723" t="s">
        <v>230</v>
      </c>
      <c r="DA19" s="723"/>
      <c r="DB19" s="723"/>
      <c r="DC19" s="723"/>
      <c r="DD19" s="669" t="s">
        <v>230</v>
      </c>
      <c r="DE19" s="664"/>
      <c r="DF19" s="664"/>
      <c r="DG19" s="664"/>
      <c r="DH19" s="664"/>
      <c r="DI19" s="664"/>
      <c r="DJ19" s="664"/>
      <c r="DK19" s="664"/>
      <c r="DL19" s="664"/>
      <c r="DM19" s="664"/>
      <c r="DN19" s="664"/>
      <c r="DO19" s="664"/>
      <c r="DP19" s="665"/>
      <c r="DQ19" s="669" t="s">
        <v>228</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13781</v>
      </c>
      <c r="S20" s="664"/>
      <c r="T20" s="664"/>
      <c r="U20" s="664"/>
      <c r="V20" s="664"/>
      <c r="W20" s="664"/>
      <c r="X20" s="664"/>
      <c r="Y20" s="665"/>
      <c r="Z20" s="723">
        <v>0.2</v>
      </c>
      <c r="AA20" s="723"/>
      <c r="AB20" s="723"/>
      <c r="AC20" s="723"/>
      <c r="AD20" s="724" t="s">
        <v>228</v>
      </c>
      <c r="AE20" s="724"/>
      <c r="AF20" s="724"/>
      <c r="AG20" s="724"/>
      <c r="AH20" s="724"/>
      <c r="AI20" s="724"/>
      <c r="AJ20" s="724"/>
      <c r="AK20" s="724"/>
      <c r="AL20" s="666" t="s">
        <v>251</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7165</v>
      </c>
      <c r="BH20" s="664"/>
      <c r="BI20" s="664"/>
      <c r="BJ20" s="664"/>
      <c r="BK20" s="664"/>
      <c r="BL20" s="664"/>
      <c r="BM20" s="664"/>
      <c r="BN20" s="665"/>
      <c r="BO20" s="723">
        <v>0.2</v>
      </c>
      <c r="BP20" s="723"/>
      <c r="BQ20" s="723"/>
      <c r="BR20" s="723"/>
      <c r="BS20" s="669" t="s">
        <v>228</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5661629</v>
      </c>
      <c r="CS20" s="664"/>
      <c r="CT20" s="664"/>
      <c r="CU20" s="664"/>
      <c r="CV20" s="664"/>
      <c r="CW20" s="664"/>
      <c r="CX20" s="664"/>
      <c r="CY20" s="665"/>
      <c r="CZ20" s="723">
        <v>100</v>
      </c>
      <c r="DA20" s="723"/>
      <c r="DB20" s="723"/>
      <c r="DC20" s="723"/>
      <c r="DD20" s="669">
        <v>1803010</v>
      </c>
      <c r="DE20" s="664"/>
      <c r="DF20" s="664"/>
      <c r="DG20" s="664"/>
      <c r="DH20" s="664"/>
      <c r="DI20" s="664"/>
      <c r="DJ20" s="664"/>
      <c r="DK20" s="664"/>
      <c r="DL20" s="664"/>
      <c r="DM20" s="664"/>
      <c r="DN20" s="664"/>
      <c r="DO20" s="664"/>
      <c r="DP20" s="665"/>
      <c r="DQ20" s="669">
        <v>4652022</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228</v>
      </c>
      <c r="S21" s="664"/>
      <c r="T21" s="664"/>
      <c r="U21" s="664"/>
      <c r="V21" s="664"/>
      <c r="W21" s="664"/>
      <c r="X21" s="664"/>
      <c r="Y21" s="665"/>
      <c r="Z21" s="723" t="s">
        <v>228</v>
      </c>
      <c r="AA21" s="723"/>
      <c r="AB21" s="723"/>
      <c r="AC21" s="723"/>
      <c r="AD21" s="724" t="s">
        <v>228</v>
      </c>
      <c r="AE21" s="724"/>
      <c r="AF21" s="724"/>
      <c r="AG21" s="724"/>
      <c r="AH21" s="724"/>
      <c r="AI21" s="724"/>
      <c r="AJ21" s="724"/>
      <c r="AK21" s="724"/>
      <c r="AL21" s="666" t="s">
        <v>228</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7165</v>
      </c>
      <c r="BH21" s="664"/>
      <c r="BI21" s="664"/>
      <c r="BJ21" s="664"/>
      <c r="BK21" s="664"/>
      <c r="BL21" s="664"/>
      <c r="BM21" s="664"/>
      <c r="BN21" s="665"/>
      <c r="BO21" s="723">
        <v>0.2</v>
      </c>
      <c r="BP21" s="723"/>
      <c r="BQ21" s="723"/>
      <c r="BR21" s="723"/>
      <c r="BS21" s="669" t="s">
        <v>241</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4529818</v>
      </c>
      <c r="S22" s="664"/>
      <c r="T22" s="664"/>
      <c r="U22" s="664"/>
      <c r="V22" s="664"/>
      <c r="W22" s="664"/>
      <c r="X22" s="664"/>
      <c r="Y22" s="665"/>
      <c r="Z22" s="723">
        <v>72.7</v>
      </c>
      <c r="AA22" s="723"/>
      <c r="AB22" s="723"/>
      <c r="AC22" s="723"/>
      <c r="AD22" s="724">
        <v>4516037</v>
      </c>
      <c r="AE22" s="724"/>
      <c r="AF22" s="724"/>
      <c r="AG22" s="724"/>
      <c r="AH22" s="724"/>
      <c r="AI22" s="724"/>
      <c r="AJ22" s="724"/>
      <c r="AK22" s="724"/>
      <c r="AL22" s="666">
        <v>99.7</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228</v>
      </c>
      <c r="BH22" s="664"/>
      <c r="BI22" s="664"/>
      <c r="BJ22" s="664"/>
      <c r="BK22" s="664"/>
      <c r="BL22" s="664"/>
      <c r="BM22" s="664"/>
      <c r="BN22" s="665"/>
      <c r="BO22" s="723" t="s">
        <v>228</v>
      </c>
      <c r="BP22" s="723"/>
      <c r="BQ22" s="723"/>
      <c r="BR22" s="723"/>
      <c r="BS22" s="669" t="s">
        <v>228</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3002</v>
      </c>
      <c r="S23" s="664"/>
      <c r="T23" s="664"/>
      <c r="U23" s="664"/>
      <c r="V23" s="664"/>
      <c r="W23" s="664"/>
      <c r="X23" s="664"/>
      <c r="Y23" s="665"/>
      <c r="Z23" s="723">
        <v>0</v>
      </c>
      <c r="AA23" s="723"/>
      <c r="AB23" s="723"/>
      <c r="AC23" s="723"/>
      <c r="AD23" s="724">
        <v>3002</v>
      </c>
      <c r="AE23" s="724"/>
      <c r="AF23" s="724"/>
      <c r="AG23" s="724"/>
      <c r="AH23" s="724"/>
      <c r="AI23" s="724"/>
      <c r="AJ23" s="724"/>
      <c r="AK23" s="724"/>
      <c r="AL23" s="666">
        <v>0.1</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241</v>
      </c>
      <c r="BH23" s="664"/>
      <c r="BI23" s="664"/>
      <c r="BJ23" s="664"/>
      <c r="BK23" s="664"/>
      <c r="BL23" s="664"/>
      <c r="BM23" s="664"/>
      <c r="BN23" s="665"/>
      <c r="BO23" s="723" t="s">
        <v>251</v>
      </c>
      <c r="BP23" s="723"/>
      <c r="BQ23" s="723"/>
      <c r="BR23" s="723"/>
      <c r="BS23" s="669" t="s">
        <v>230</v>
      </c>
      <c r="BT23" s="664"/>
      <c r="BU23" s="664"/>
      <c r="BV23" s="664"/>
      <c r="BW23" s="664"/>
      <c r="BX23" s="664"/>
      <c r="BY23" s="664"/>
      <c r="BZ23" s="664"/>
      <c r="CA23" s="664"/>
      <c r="CB23" s="704"/>
      <c r="CD23" s="778" t="s">
        <v>217</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298</v>
      </c>
      <c r="S24" s="664"/>
      <c r="T24" s="664"/>
      <c r="U24" s="664"/>
      <c r="V24" s="664"/>
      <c r="W24" s="664"/>
      <c r="X24" s="664"/>
      <c r="Y24" s="665"/>
      <c r="Z24" s="723">
        <v>0</v>
      </c>
      <c r="AA24" s="723"/>
      <c r="AB24" s="723"/>
      <c r="AC24" s="723"/>
      <c r="AD24" s="724" t="s">
        <v>228</v>
      </c>
      <c r="AE24" s="724"/>
      <c r="AF24" s="724"/>
      <c r="AG24" s="724"/>
      <c r="AH24" s="724"/>
      <c r="AI24" s="724"/>
      <c r="AJ24" s="724"/>
      <c r="AK24" s="724"/>
      <c r="AL24" s="666" t="s">
        <v>228</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230</v>
      </c>
      <c r="BH24" s="664"/>
      <c r="BI24" s="664"/>
      <c r="BJ24" s="664"/>
      <c r="BK24" s="664"/>
      <c r="BL24" s="664"/>
      <c r="BM24" s="664"/>
      <c r="BN24" s="665"/>
      <c r="BO24" s="723" t="s">
        <v>137</v>
      </c>
      <c r="BP24" s="723"/>
      <c r="BQ24" s="723"/>
      <c r="BR24" s="723"/>
      <c r="BS24" s="669" t="s">
        <v>230</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1290264</v>
      </c>
      <c r="CS24" s="727"/>
      <c r="CT24" s="727"/>
      <c r="CU24" s="727"/>
      <c r="CV24" s="727"/>
      <c r="CW24" s="727"/>
      <c r="CX24" s="727"/>
      <c r="CY24" s="773"/>
      <c r="CZ24" s="774">
        <v>22.8</v>
      </c>
      <c r="DA24" s="743"/>
      <c r="DB24" s="743"/>
      <c r="DC24" s="777"/>
      <c r="DD24" s="772">
        <v>1057934</v>
      </c>
      <c r="DE24" s="727"/>
      <c r="DF24" s="727"/>
      <c r="DG24" s="727"/>
      <c r="DH24" s="727"/>
      <c r="DI24" s="727"/>
      <c r="DJ24" s="727"/>
      <c r="DK24" s="773"/>
      <c r="DL24" s="772">
        <v>1046234</v>
      </c>
      <c r="DM24" s="727"/>
      <c r="DN24" s="727"/>
      <c r="DO24" s="727"/>
      <c r="DP24" s="727"/>
      <c r="DQ24" s="727"/>
      <c r="DR24" s="727"/>
      <c r="DS24" s="727"/>
      <c r="DT24" s="727"/>
      <c r="DU24" s="727"/>
      <c r="DV24" s="773"/>
      <c r="DW24" s="774">
        <v>23.1</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70682</v>
      </c>
      <c r="S25" s="664"/>
      <c r="T25" s="664"/>
      <c r="U25" s="664"/>
      <c r="V25" s="664"/>
      <c r="W25" s="664"/>
      <c r="X25" s="664"/>
      <c r="Y25" s="665"/>
      <c r="Z25" s="723">
        <v>1.1000000000000001</v>
      </c>
      <c r="AA25" s="723"/>
      <c r="AB25" s="723"/>
      <c r="AC25" s="723"/>
      <c r="AD25" s="724" t="s">
        <v>228</v>
      </c>
      <c r="AE25" s="724"/>
      <c r="AF25" s="724"/>
      <c r="AG25" s="724"/>
      <c r="AH25" s="724"/>
      <c r="AI25" s="724"/>
      <c r="AJ25" s="724"/>
      <c r="AK25" s="724"/>
      <c r="AL25" s="666" t="s">
        <v>230</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230</v>
      </c>
      <c r="BH25" s="664"/>
      <c r="BI25" s="664"/>
      <c r="BJ25" s="664"/>
      <c r="BK25" s="664"/>
      <c r="BL25" s="664"/>
      <c r="BM25" s="664"/>
      <c r="BN25" s="665"/>
      <c r="BO25" s="723" t="s">
        <v>228</v>
      </c>
      <c r="BP25" s="723"/>
      <c r="BQ25" s="723"/>
      <c r="BR25" s="723"/>
      <c r="BS25" s="669" t="s">
        <v>230</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922803</v>
      </c>
      <c r="CS25" s="662"/>
      <c r="CT25" s="662"/>
      <c r="CU25" s="662"/>
      <c r="CV25" s="662"/>
      <c r="CW25" s="662"/>
      <c r="CX25" s="662"/>
      <c r="CY25" s="663"/>
      <c r="CZ25" s="666">
        <v>16.3</v>
      </c>
      <c r="DA25" s="695"/>
      <c r="DB25" s="695"/>
      <c r="DC25" s="696"/>
      <c r="DD25" s="669">
        <v>891428</v>
      </c>
      <c r="DE25" s="662"/>
      <c r="DF25" s="662"/>
      <c r="DG25" s="662"/>
      <c r="DH25" s="662"/>
      <c r="DI25" s="662"/>
      <c r="DJ25" s="662"/>
      <c r="DK25" s="663"/>
      <c r="DL25" s="669">
        <v>891428</v>
      </c>
      <c r="DM25" s="662"/>
      <c r="DN25" s="662"/>
      <c r="DO25" s="662"/>
      <c r="DP25" s="662"/>
      <c r="DQ25" s="662"/>
      <c r="DR25" s="662"/>
      <c r="DS25" s="662"/>
      <c r="DT25" s="662"/>
      <c r="DU25" s="662"/>
      <c r="DV25" s="663"/>
      <c r="DW25" s="666">
        <v>19.7</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2234</v>
      </c>
      <c r="S26" s="664"/>
      <c r="T26" s="664"/>
      <c r="U26" s="664"/>
      <c r="V26" s="664"/>
      <c r="W26" s="664"/>
      <c r="X26" s="664"/>
      <c r="Y26" s="665"/>
      <c r="Z26" s="723">
        <v>0</v>
      </c>
      <c r="AA26" s="723"/>
      <c r="AB26" s="723"/>
      <c r="AC26" s="723"/>
      <c r="AD26" s="724" t="s">
        <v>241</v>
      </c>
      <c r="AE26" s="724"/>
      <c r="AF26" s="724"/>
      <c r="AG26" s="724"/>
      <c r="AH26" s="724"/>
      <c r="AI26" s="724"/>
      <c r="AJ26" s="724"/>
      <c r="AK26" s="724"/>
      <c r="AL26" s="666" t="s">
        <v>228</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230</v>
      </c>
      <c r="BH26" s="664"/>
      <c r="BI26" s="664"/>
      <c r="BJ26" s="664"/>
      <c r="BK26" s="664"/>
      <c r="BL26" s="664"/>
      <c r="BM26" s="664"/>
      <c r="BN26" s="665"/>
      <c r="BO26" s="723" t="s">
        <v>230</v>
      </c>
      <c r="BP26" s="723"/>
      <c r="BQ26" s="723"/>
      <c r="BR26" s="723"/>
      <c r="BS26" s="669" t="s">
        <v>228</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535499</v>
      </c>
      <c r="CS26" s="664"/>
      <c r="CT26" s="664"/>
      <c r="CU26" s="664"/>
      <c r="CV26" s="664"/>
      <c r="CW26" s="664"/>
      <c r="CX26" s="664"/>
      <c r="CY26" s="665"/>
      <c r="CZ26" s="666">
        <v>9.5</v>
      </c>
      <c r="DA26" s="695"/>
      <c r="DB26" s="695"/>
      <c r="DC26" s="696"/>
      <c r="DD26" s="669">
        <v>532778</v>
      </c>
      <c r="DE26" s="664"/>
      <c r="DF26" s="664"/>
      <c r="DG26" s="664"/>
      <c r="DH26" s="664"/>
      <c r="DI26" s="664"/>
      <c r="DJ26" s="664"/>
      <c r="DK26" s="665"/>
      <c r="DL26" s="669" t="s">
        <v>230</v>
      </c>
      <c r="DM26" s="664"/>
      <c r="DN26" s="664"/>
      <c r="DO26" s="664"/>
      <c r="DP26" s="664"/>
      <c r="DQ26" s="664"/>
      <c r="DR26" s="664"/>
      <c r="DS26" s="664"/>
      <c r="DT26" s="664"/>
      <c r="DU26" s="664"/>
      <c r="DV26" s="665"/>
      <c r="DW26" s="666" t="s">
        <v>251</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164997</v>
      </c>
      <c r="S27" s="664"/>
      <c r="T27" s="664"/>
      <c r="U27" s="664"/>
      <c r="V27" s="664"/>
      <c r="W27" s="664"/>
      <c r="X27" s="664"/>
      <c r="Y27" s="665"/>
      <c r="Z27" s="723">
        <v>2.6</v>
      </c>
      <c r="AA27" s="723"/>
      <c r="AB27" s="723"/>
      <c r="AC27" s="723"/>
      <c r="AD27" s="724" t="s">
        <v>230</v>
      </c>
      <c r="AE27" s="724"/>
      <c r="AF27" s="724"/>
      <c r="AG27" s="724"/>
      <c r="AH27" s="724"/>
      <c r="AI27" s="724"/>
      <c r="AJ27" s="724"/>
      <c r="AK27" s="724"/>
      <c r="AL27" s="666" t="s">
        <v>228</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4017729</v>
      </c>
      <c r="BH27" s="664"/>
      <c r="BI27" s="664"/>
      <c r="BJ27" s="664"/>
      <c r="BK27" s="664"/>
      <c r="BL27" s="664"/>
      <c r="BM27" s="664"/>
      <c r="BN27" s="665"/>
      <c r="BO27" s="723">
        <v>100</v>
      </c>
      <c r="BP27" s="723"/>
      <c r="BQ27" s="723"/>
      <c r="BR27" s="723"/>
      <c r="BS27" s="669" t="s">
        <v>228</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354616</v>
      </c>
      <c r="CS27" s="662"/>
      <c r="CT27" s="662"/>
      <c r="CU27" s="662"/>
      <c r="CV27" s="662"/>
      <c r="CW27" s="662"/>
      <c r="CX27" s="662"/>
      <c r="CY27" s="663"/>
      <c r="CZ27" s="666">
        <v>6.3</v>
      </c>
      <c r="DA27" s="695"/>
      <c r="DB27" s="695"/>
      <c r="DC27" s="696"/>
      <c r="DD27" s="669">
        <v>153661</v>
      </c>
      <c r="DE27" s="662"/>
      <c r="DF27" s="662"/>
      <c r="DG27" s="662"/>
      <c r="DH27" s="662"/>
      <c r="DI27" s="662"/>
      <c r="DJ27" s="662"/>
      <c r="DK27" s="663"/>
      <c r="DL27" s="669">
        <v>141961</v>
      </c>
      <c r="DM27" s="662"/>
      <c r="DN27" s="662"/>
      <c r="DO27" s="662"/>
      <c r="DP27" s="662"/>
      <c r="DQ27" s="662"/>
      <c r="DR27" s="662"/>
      <c r="DS27" s="662"/>
      <c r="DT27" s="662"/>
      <c r="DU27" s="662"/>
      <c r="DV27" s="663"/>
      <c r="DW27" s="666">
        <v>3.1</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228</v>
      </c>
      <c r="S28" s="664"/>
      <c r="T28" s="664"/>
      <c r="U28" s="664"/>
      <c r="V28" s="664"/>
      <c r="W28" s="664"/>
      <c r="X28" s="664"/>
      <c r="Y28" s="665"/>
      <c r="Z28" s="723" t="s">
        <v>137</v>
      </c>
      <c r="AA28" s="723"/>
      <c r="AB28" s="723"/>
      <c r="AC28" s="723"/>
      <c r="AD28" s="724" t="s">
        <v>241</v>
      </c>
      <c r="AE28" s="724"/>
      <c r="AF28" s="724"/>
      <c r="AG28" s="724"/>
      <c r="AH28" s="724"/>
      <c r="AI28" s="724"/>
      <c r="AJ28" s="724"/>
      <c r="AK28" s="724"/>
      <c r="AL28" s="666" t="s">
        <v>228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12845</v>
      </c>
      <c r="CS28" s="664"/>
      <c r="CT28" s="664"/>
      <c r="CU28" s="664"/>
      <c r="CV28" s="664"/>
      <c r="CW28" s="664"/>
      <c r="CX28" s="664"/>
      <c r="CY28" s="665"/>
      <c r="CZ28" s="666">
        <v>0.2</v>
      </c>
      <c r="DA28" s="695"/>
      <c r="DB28" s="695"/>
      <c r="DC28" s="696"/>
      <c r="DD28" s="669">
        <v>12845</v>
      </c>
      <c r="DE28" s="664"/>
      <c r="DF28" s="664"/>
      <c r="DG28" s="664"/>
      <c r="DH28" s="664"/>
      <c r="DI28" s="664"/>
      <c r="DJ28" s="664"/>
      <c r="DK28" s="665"/>
      <c r="DL28" s="669">
        <v>12845</v>
      </c>
      <c r="DM28" s="664"/>
      <c r="DN28" s="664"/>
      <c r="DO28" s="664"/>
      <c r="DP28" s="664"/>
      <c r="DQ28" s="664"/>
      <c r="DR28" s="664"/>
      <c r="DS28" s="664"/>
      <c r="DT28" s="664"/>
      <c r="DU28" s="664"/>
      <c r="DV28" s="665"/>
      <c r="DW28" s="666">
        <v>0.3</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156982</v>
      </c>
      <c r="S29" s="664"/>
      <c r="T29" s="664"/>
      <c r="U29" s="664"/>
      <c r="V29" s="664"/>
      <c r="W29" s="664"/>
      <c r="X29" s="664"/>
      <c r="Y29" s="665"/>
      <c r="Z29" s="723">
        <v>2.5</v>
      </c>
      <c r="AA29" s="723"/>
      <c r="AB29" s="723"/>
      <c r="AC29" s="723"/>
      <c r="AD29" s="724" t="s">
        <v>230</v>
      </c>
      <c r="AE29" s="724"/>
      <c r="AF29" s="724"/>
      <c r="AG29" s="724"/>
      <c r="AH29" s="724"/>
      <c r="AI29" s="724"/>
      <c r="AJ29" s="724"/>
      <c r="AK29" s="724"/>
      <c r="AL29" s="666" t="s">
        <v>137</v>
      </c>
      <c r="AM29" s="667"/>
      <c r="AN29" s="667"/>
      <c r="AO29" s="725"/>
      <c r="AP29" s="735" t="s">
        <v>217</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12845</v>
      </c>
      <c r="CS29" s="662"/>
      <c r="CT29" s="662"/>
      <c r="CU29" s="662"/>
      <c r="CV29" s="662"/>
      <c r="CW29" s="662"/>
      <c r="CX29" s="662"/>
      <c r="CY29" s="663"/>
      <c r="CZ29" s="666">
        <v>0.2</v>
      </c>
      <c r="DA29" s="695"/>
      <c r="DB29" s="695"/>
      <c r="DC29" s="696"/>
      <c r="DD29" s="669">
        <v>12845</v>
      </c>
      <c r="DE29" s="662"/>
      <c r="DF29" s="662"/>
      <c r="DG29" s="662"/>
      <c r="DH29" s="662"/>
      <c r="DI29" s="662"/>
      <c r="DJ29" s="662"/>
      <c r="DK29" s="663"/>
      <c r="DL29" s="669">
        <v>12845</v>
      </c>
      <c r="DM29" s="662"/>
      <c r="DN29" s="662"/>
      <c r="DO29" s="662"/>
      <c r="DP29" s="662"/>
      <c r="DQ29" s="662"/>
      <c r="DR29" s="662"/>
      <c r="DS29" s="662"/>
      <c r="DT29" s="662"/>
      <c r="DU29" s="662"/>
      <c r="DV29" s="663"/>
      <c r="DW29" s="666">
        <v>0.3</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41208</v>
      </c>
      <c r="S30" s="664"/>
      <c r="T30" s="664"/>
      <c r="U30" s="664"/>
      <c r="V30" s="664"/>
      <c r="W30" s="664"/>
      <c r="X30" s="664"/>
      <c r="Y30" s="665"/>
      <c r="Z30" s="723">
        <v>0.7</v>
      </c>
      <c r="AA30" s="723"/>
      <c r="AB30" s="723"/>
      <c r="AC30" s="723"/>
      <c r="AD30" s="724" t="s">
        <v>230</v>
      </c>
      <c r="AE30" s="724"/>
      <c r="AF30" s="724"/>
      <c r="AG30" s="724"/>
      <c r="AH30" s="724"/>
      <c r="AI30" s="724"/>
      <c r="AJ30" s="724"/>
      <c r="AK30" s="724"/>
      <c r="AL30" s="666" t="s">
        <v>251</v>
      </c>
      <c r="AM30" s="667"/>
      <c r="AN30" s="667"/>
      <c r="AO30" s="725"/>
      <c r="AP30" s="751" t="s">
        <v>307</v>
      </c>
      <c r="AQ30" s="752"/>
      <c r="AR30" s="752"/>
      <c r="AS30" s="752"/>
      <c r="AT30" s="757" t="s">
        <v>308</v>
      </c>
      <c r="AU30" s="230"/>
      <c r="AV30" s="230"/>
      <c r="AW30" s="230"/>
      <c r="AX30" s="760" t="s">
        <v>184</v>
      </c>
      <c r="AY30" s="761"/>
      <c r="AZ30" s="761"/>
      <c r="BA30" s="761"/>
      <c r="BB30" s="761"/>
      <c r="BC30" s="761"/>
      <c r="BD30" s="761"/>
      <c r="BE30" s="761"/>
      <c r="BF30" s="762"/>
      <c r="BG30" s="741">
        <v>99.9</v>
      </c>
      <c r="BH30" s="742"/>
      <c r="BI30" s="742"/>
      <c r="BJ30" s="742"/>
      <c r="BK30" s="742"/>
      <c r="BL30" s="742"/>
      <c r="BM30" s="743">
        <v>99.8</v>
      </c>
      <c r="BN30" s="742"/>
      <c r="BO30" s="742"/>
      <c r="BP30" s="742"/>
      <c r="BQ30" s="744"/>
      <c r="BR30" s="741">
        <v>99.9</v>
      </c>
      <c r="BS30" s="742"/>
      <c r="BT30" s="742"/>
      <c r="BU30" s="742"/>
      <c r="BV30" s="742"/>
      <c r="BW30" s="742"/>
      <c r="BX30" s="743">
        <v>99.8</v>
      </c>
      <c r="BY30" s="742"/>
      <c r="BZ30" s="742"/>
      <c r="CA30" s="742"/>
      <c r="CB30" s="744"/>
      <c r="CD30" s="747"/>
      <c r="CE30" s="748"/>
      <c r="CF30" s="705" t="s">
        <v>309</v>
      </c>
      <c r="CG30" s="702"/>
      <c r="CH30" s="702"/>
      <c r="CI30" s="702"/>
      <c r="CJ30" s="702"/>
      <c r="CK30" s="702"/>
      <c r="CL30" s="702"/>
      <c r="CM30" s="702"/>
      <c r="CN30" s="702"/>
      <c r="CO30" s="702"/>
      <c r="CP30" s="702"/>
      <c r="CQ30" s="703"/>
      <c r="CR30" s="661">
        <v>11505</v>
      </c>
      <c r="CS30" s="664"/>
      <c r="CT30" s="664"/>
      <c r="CU30" s="664"/>
      <c r="CV30" s="664"/>
      <c r="CW30" s="664"/>
      <c r="CX30" s="664"/>
      <c r="CY30" s="665"/>
      <c r="CZ30" s="666">
        <v>0.2</v>
      </c>
      <c r="DA30" s="695"/>
      <c r="DB30" s="695"/>
      <c r="DC30" s="696"/>
      <c r="DD30" s="669">
        <v>11505</v>
      </c>
      <c r="DE30" s="664"/>
      <c r="DF30" s="664"/>
      <c r="DG30" s="664"/>
      <c r="DH30" s="664"/>
      <c r="DI30" s="664"/>
      <c r="DJ30" s="664"/>
      <c r="DK30" s="665"/>
      <c r="DL30" s="669">
        <v>11505</v>
      </c>
      <c r="DM30" s="664"/>
      <c r="DN30" s="664"/>
      <c r="DO30" s="664"/>
      <c r="DP30" s="664"/>
      <c r="DQ30" s="664"/>
      <c r="DR30" s="664"/>
      <c r="DS30" s="664"/>
      <c r="DT30" s="664"/>
      <c r="DU30" s="664"/>
      <c r="DV30" s="665"/>
      <c r="DW30" s="666">
        <v>0.3</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15</v>
      </c>
      <c r="S31" s="664"/>
      <c r="T31" s="664"/>
      <c r="U31" s="664"/>
      <c r="V31" s="664"/>
      <c r="W31" s="664"/>
      <c r="X31" s="664"/>
      <c r="Y31" s="665"/>
      <c r="Z31" s="723">
        <v>0</v>
      </c>
      <c r="AA31" s="723"/>
      <c r="AB31" s="723"/>
      <c r="AC31" s="723"/>
      <c r="AD31" s="724" t="s">
        <v>137</v>
      </c>
      <c r="AE31" s="724"/>
      <c r="AF31" s="724"/>
      <c r="AG31" s="724"/>
      <c r="AH31" s="724"/>
      <c r="AI31" s="724"/>
      <c r="AJ31" s="724"/>
      <c r="AK31" s="724"/>
      <c r="AL31" s="666" t="s">
        <v>230</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99.8</v>
      </c>
      <c r="BH31" s="662"/>
      <c r="BI31" s="662"/>
      <c r="BJ31" s="662"/>
      <c r="BK31" s="662"/>
      <c r="BL31" s="662"/>
      <c r="BM31" s="667">
        <v>99.2</v>
      </c>
      <c r="BN31" s="740"/>
      <c r="BO31" s="740"/>
      <c r="BP31" s="740"/>
      <c r="BQ31" s="701"/>
      <c r="BR31" s="739">
        <v>99.8</v>
      </c>
      <c r="BS31" s="662"/>
      <c r="BT31" s="662"/>
      <c r="BU31" s="662"/>
      <c r="BV31" s="662"/>
      <c r="BW31" s="662"/>
      <c r="BX31" s="667">
        <v>99.2</v>
      </c>
      <c r="BY31" s="740"/>
      <c r="BZ31" s="740"/>
      <c r="CA31" s="740"/>
      <c r="CB31" s="701"/>
      <c r="CD31" s="747"/>
      <c r="CE31" s="748"/>
      <c r="CF31" s="705" t="s">
        <v>313</v>
      </c>
      <c r="CG31" s="702"/>
      <c r="CH31" s="702"/>
      <c r="CI31" s="702"/>
      <c r="CJ31" s="702"/>
      <c r="CK31" s="702"/>
      <c r="CL31" s="702"/>
      <c r="CM31" s="702"/>
      <c r="CN31" s="702"/>
      <c r="CO31" s="702"/>
      <c r="CP31" s="702"/>
      <c r="CQ31" s="703"/>
      <c r="CR31" s="661">
        <v>1340</v>
      </c>
      <c r="CS31" s="662"/>
      <c r="CT31" s="662"/>
      <c r="CU31" s="662"/>
      <c r="CV31" s="662"/>
      <c r="CW31" s="662"/>
      <c r="CX31" s="662"/>
      <c r="CY31" s="663"/>
      <c r="CZ31" s="666">
        <v>0</v>
      </c>
      <c r="DA31" s="695"/>
      <c r="DB31" s="695"/>
      <c r="DC31" s="696"/>
      <c r="DD31" s="669">
        <v>1340</v>
      </c>
      <c r="DE31" s="662"/>
      <c r="DF31" s="662"/>
      <c r="DG31" s="662"/>
      <c r="DH31" s="662"/>
      <c r="DI31" s="662"/>
      <c r="DJ31" s="662"/>
      <c r="DK31" s="663"/>
      <c r="DL31" s="669">
        <v>1340</v>
      </c>
      <c r="DM31" s="662"/>
      <c r="DN31" s="662"/>
      <c r="DO31" s="662"/>
      <c r="DP31" s="662"/>
      <c r="DQ31" s="662"/>
      <c r="DR31" s="662"/>
      <c r="DS31" s="662"/>
      <c r="DT31" s="662"/>
      <c r="DU31" s="662"/>
      <c r="DV31" s="663"/>
      <c r="DW31" s="666">
        <v>0</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623584</v>
      </c>
      <c r="S32" s="664"/>
      <c r="T32" s="664"/>
      <c r="U32" s="664"/>
      <c r="V32" s="664"/>
      <c r="W32" s="664"/>
      <c r="X32" s="664"/>
      <c r="Y32" s="665"/>
      <c r="Z32" s="723">
        <v>10</v>
      </c>
      <c r="AA32" s="723"/>
      <c r="AB32" s="723"/>
      <c r="AC32" s="723"/>
      <c r="AD32" s="724" t="s">
        <v>230</v>
      </c>
      <c r="AE32" s="724"/>
      <c r="AF32" s="724"/>
      <c r="AG32" s="724"/>
      <c r="AH32" s="724"/>
      <c r="AI32" s="724"/>
      <c r="AJ32" s="724"/>
      <c r="AK32" s="724"/>
      <c r="AL32" s="666" t="s">
        <v>230</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99.9</v>
      </c>
      <c r="BH32" s="677"/>
      <c r="BI32" s="677"/>
      <c r="BJ32" s="677"/>
      <c r="BK32" s="677"/>
      <c r="BL32" s="677"/>
      <c r="BM32" s="721">
        <v>99.9</v>
      </c>
      <c r="BN32" s="677"/>
      <c r="BO32" s="677"/>
      <c r="BP32" s="677"/>
      <c r="BQ32" s="714"/>
      <c r="BR32" s="738">
        <v>100</v>
      </c>
      <c r="BS32" s="677"/>
      <c r="BT32" s="677"/>
      <c r="BU32" s="677"/>
      <c r="BV32" s="677"/>
      <c r="BW32" s="677"/>
      <c r="BX32" s="721">
        <v>100</v>
      </c>
      <c r="BY32" s="677"/>
      <c r="BZ32" s="677"/>
      <c r="CA32" s="677"/>
      <c r="CB32" s="714"/>
      <c r="CD32" s="749"/>
      <c r="CE32" s="750"/>
      <c r="CF32" s="705" t="s">
        <v>316</v>
      </c>
      <c r="CG32" s="702"/>
      <c r="CH32" s="702"/>
      <c r="CI32" s="702"/>
      <c r="CJ32" s="702"/>
      <c r="CK32" s="702"/>
      <c r="CL32" s="702"/>
      <c r="CM32" s="702"/>
      <c r="CN32" s="702"/>
      <c r="CO32" s="702"/>
      <c r="CP32" s="702"/>
      <c r="CQ32" s="703"/>
      <c r="CR32" s="661" t="s">
        <v>137</v>
      </c>
      <c r="CS32" s="664"/>
      <c r="CT32" s="664"/>
      <c r="CU32" s="664"/>
      <c r="CV32" s="664"/>
      <c r="CW32" s="664"/>
      <c r="CX32" s="664"/>
      <c r="CY32" s="665"/>
      <c r="CZ32" s="666" t="s">
        <v>317</v>
      </c>
      <c r="DA32" s="695"/>
      <c r="DB32" s="695"/>
      <c r="DC32" s="696"/>
      <c r="DD32" s="669" t="s">
        <v>137</v>
      </c>
      <c r="DE32" s="664"/>
      <c r="DF32" s="664"/>
      <c r="DG32" s="664"/>
      <c r="DH32" s="664"/>
      <c r="DI32" s="664"/>
      <c r="DJ32" s="664"/>
      <c r="DK32" s="665"/>
      <c r="DL32" s="669" t="s">
        <v>230</v>
      </c>
      <c r="DM32" s="664"/>
      <c r="DN32" s="664"/>
      <c r="DO32" s="664"/>
      <c r="DP32" s="664"/>
      <c r="DQ32" s="664"/>
      <c r="DR32" s="664"/>
      <c r="DS32" s="664"/>
      <c r="DT32" s="664"/>
      <c r="DU32" s="664"/>
      <c r="DV32" s="665"/>
      <c r="DW32" s="666" t="s">
        <v>230</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505614</v>
      </c>
      <c r="S33" s="664"/>
      <c r="T33" s="664"/>
      <c r="U33" s="664"/>
      <c r="V33" s="664"/>
      <c r="W33" s="664"/>
      <c r="X33" s="664"/>
      <c r="Y33" s="665"/>
      <c r="Z33" s="723">
        <v>8.1</v>
      </c>
      <c r="AA33" s="723"/>
      <c r="AB33" s="723"/>
      <c r="AC33" s="723"/>
      <c r="AD33" s="724" t="s">
        <v>228</v>
      </c>
      <c r="AE33" s="724"/>
      <c r="AF33" s="724"/>
      <c r="AG33" s="724"/>
      <c r="AH33" s="724"/>
      <c r="AI33" s="724"/>
      <c r="AJ33" s="724"/>
      <c r="AK33" s="724"/>
      <c r="AL33" s="666" t="s">
        <v>228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2568355</v>
      </c>
      <c r="CS33" s="662"/>
      <c r="CT33" s="662"/>
      <c r="CU33" s="662"/>
      <c r="CV33" s="662"/>
      <c r="CW33" s="662"/>
      <c r="CX33" s="662"/>
      <c r="CY33" s="663"/>
      <c r="CZ33" s="666">
        <v>45.4</v>
      </c>
      <c r="DA33" s="695"/>
      <c r="DB33" s="695"/>
      <c r="DC33" s="696"/>
      <c r="DD33" s="669">
        <v>2293127</v>
      </c>
      <c r="DE33" s="662"/>
      <c r="DF33" s="662"/>
      <c r="DG33" s="662"/>
      <c r="DH33" s="662"/>
      <c r="DI33" s="662"/>
      <c r="DJ33" s="662"/>
      <c r="DK33" s="663"/>
      <c r="DL33" s="669">
        <v>2040682</v>
      </c>
      <c r="DM33" s="662"/>
      <c r="DN33" s="662"/>
      <c r="DO33" s="662"/>
      <c r="DP33" s="662"/>
      <c r="DQ33" s="662"/>
      <c r="DR33" s="662"/>
      <c r="DS33" s="662"/>
      <c r="DT33" s="662"/>
      <c r="DU33" s="662"/>
      <c r="DV33" s="663"/>
      <c r="DW33" s="666">
        <v>45.1</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132858</v>
      </c>
      <c r="S34" s="664"/>
      <c r="T34" s="664"/>
      <c r="U34" s="664"/>
      <c r="V34" s="664"/>
      <c r="W34" s="664"/>
      <c r="X34" s="664"/>
      <c r="Y34" s="665"/>
      <c r="Z34" s="723">
        <v>2.1</v>
      </c>
      <c r="AA34" s="723"/>
      <c r="AB34" s="723"/>
      <c r="AC34" s="723"/>
      <c r="AD34" s="724">
        <v>10008</v>
      </c>
      <c r="AE34" s="724"/>
      <c r="AF34" s="724"/>
      <c r="AG34" s="724"/>
      <c r="AH34" s="724"/>
      <c r="AI34" s="724"/>
      <c r="AJ34" s="724"/>
      <c r="AK34" s="724"/>
      <c r="AL34" s="666">
        <v>0.2</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1136102</v>
      </c>
      <c r="CS34" s="664"/>
      <c r="CT34" s="664"/>
      <c r="CU34" s="664"/>
      <c r="CV34" s="664"/>
      <c r="CW34" s="664"/>
      <c r="CX34" s="664"/>
      <c r="CY34" s="665"/>
      <c r="CZ34" s="666">
        <v>20.100000000000001</v>
      </c>
      <c r="DA34" s="695"/>
      <c r="DB34" s="695"/>
      <c r="DC34" s="696"/>
      <c r="DD34" s="669">
        <v>974642</v>
      </c>
      <c r="DE34" s="664"/>
      <c r="DF34" s="664"/>
      <c r="DG34" s="664"/>
      <c r="DH34" s="664"/>
      <c r="DI34" s="664"/>
      <c r="DJ34" s="664"/>
      <c r="DK34" s="665"/>
      <c r="DL34" s="669">
        <v>958700</v>
      </c>
      <c r="DM34" s="664"/>
      <c r="DN34" s="664"/>
      <c r="DO34" s="664"/>
      <c r="DP34" s="664"/>
      <c r="DQ34" s="664"/>
      <c r="DR34" s="664"/>
      <c r="DS34" s="664"/>
      <c r="DT34" s="664"/>
      <c r="DU34" s="664"/>
      <c r="DV34" s="665"/>
      <c r="DW34" s="666">
        <v>21.2</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t="s">
        <v>228</v>
      </c>
      <c r="S35" s="664"/>
      <c r="T35" s="664"/>
      <c r="U35" s="664"/>
      <c r="V35" s="664"/>
      <c r="W35" s="664"/>
      <c r="X35" s="664"/>
      <c r="Y35" s="665"/>
      <c r="Z35" s="723" t="s">
        <v>228</v>
      </c>
      <c r="AA35" s="723"/>
      <c r="AB35" s="723"/>
      <c r="AC35" s="723"/>
      <c r="AD35" s="724" t="s">
        <v>230</v>
      </c>
      <c r="AE35" s="724"/>
      <c r="AF35" s="724"/>
      <c r="AG35" s="724"/>
      <c r="AH35" s="724"/>
      <c r="AI35" s="724"/>
      <c r="AJ35" s="724"/>
      <c r="AK35" s="724"/>
      <c r="AL35" s="666" t="s">
        <v>251</v>
      </c>
      <c r="AM35" s="667"/>
      <c r="AN35" s="667"/>
      <c r="AO35" s="725"/>
      <c r="AP35" s="234"/>
      <c r="AQ35" s="729" t="s">
        <v>325</v>
      </c>
      <c r="AR35" s="730"/>
      <c r="AS35" s="730"/>
      <c r="AT35" s="730"/>
      <c r="AU35" s="730"/>
      <c r="AV35" s="730"/>
      <c r="AW35" s="730"/>
      <c r="AX35" s="730"/>
      <c r="AY35" s="731"/>
      <c r="AZ35" s="726">
        <v>302198</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20738</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28141</v>
      </c>
      <c r="CS35" s="662"/>
      <c r="CT35" s="662"/>
      <c r="CU35" s="662"/>
      <c r="CV35" s="662"/>
      <c r="CW35" s="662"/>
      <c r="CX35" s="662"/>
      <c r="CY35" s="663"/>
      <c r="CZ35" s="666">
        <v>0.5</v>
      </c>
      <c r="DA35" s="695"/>
      <c r="DB35" s="695"/>
      <c r="DC35" s="696"/>
      <c r="DD35" s="669">
        <v>28141</v>
      </c>
      <c r="DE35" s="662"/>
      <c r="DF35" s="662"/>
      <c r="DG35" s="662"/>
      <c r="DH35" s="662"/>
      <c r="DI35" s="662"/>
      <c r="DJ35" s="662"/>
      <c r="DK35" s="663"/>
      <c r="DL35" s="669">
        <v>28141</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230</v>
      </c>
      <c r="S36" s="664"/>
      <c r="T36" s="664"/>
      <c r="U36" s="664"/>
      <c r="V36" s="664"/>
      <c r="W36" s="664"/>
      <c r="X36" s="664"/>
      <c r="Y36" s="665"/>
      <c r="Z36" s="723" t="s">
        <v>228</v>
      </c>
      <c r="AA36" s="723"/>
      <c r="AB36" s="723"/>
      <c r="AC36" s="723"/>
      <c r="AD36" s="724" t="s">
        <v>137</v>
      </c>
      <c r="AE36" s="724"/>
      <c r="AF36" s="724"/>
      <c r="AG36" s="724"/>
      <c r="AH36" s="724"/>
      <c r="AI36" s="724"/>
      <c r="AJ36" s="724"/>
      <c r="AK36" s="724"/>
      <c r="AL36" s="666" t="s">
        <v>241</v>
      </c>
      <c r="AM36" s="667"/>
      <c r="AN36" s="667"/>
      <c r="AO36" s="725"/>
      <c r="AQ36" s="698" t="s">
        <v>329</v>
      </c>
      <c r="AR36" s="699"/>
      <c r="AS36" s="699"/>
      <c r="AT36" s="699"/>
      <c r="AU36" s="699"/>
      <c r="AV36" s="699"/>
      <c r="AW36" s="699"/>
      <c r="AX36" s="699"/>
      <c r="AY36" s="700"/>
      <c r="AZ36" s="661">
        <v>104784</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-14403</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948920</v>
      </c>
      <c r="CS36" s="664"/>
      <c r="CT36" s="664"/>
      <c r="CU36" s="664"/>
      <c r="CV36" s="664"/>
      <c r="CW36" s="664"/>
      <c r="CX36" s="664"/>
      <c r="CY36" s="665"/>
      <c r="CZ36" s="666">
        <v>16.8</v>
      </c>
      <c r="DA36" s="695"/>
      <c r="DB36" s="695"/>
      <c r="DC36" s="696"/>
      <c r="DD36" s="669">
        <v>881085</v>
      </c>
      <c r="DE36" s="664"/>
      <c r="DF36" s="664"/>
      <c r="DG36" s="664"/>
      <c r="DH36" s="664"/>
      <c r="DI36" s="664"/>
      <c r="DJ36" s="664"/>
      <c r="DK36" s="665"/>
      <c r="DL36" s="669">
        <v>874013</v>
      </c>
      <c r="DM36" s="664"/>
      <c r="DN36" s="664"/>
      <c r="DO36" s="664"/>
      <c r="DP36" s="664"/>
      <c r="DQ36" s="664"/>
      <c r="DR36" s="664"/>
      <c r="DS36" s="664"/>
      <c r="DT36" s="664"/>
      <c r="DU36" s="664"/>
      <c r="DV36" s="665"/>
      <c r="DW36" s="666">
        <v>19.3</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t="s">
        <v>137</v>
      </c>
      <c r="S37" s="664"/>
      <c r="T37" s="664"/>
      <c r="U37" s="664"/>
      <c r="V37" s="664"/>
      <c r="W37" s="664"/>
      <c r="X37" s="664"/>
      <c r="Y37" s="665"/>
      <c r="Z37" s="723" t="s">
        <v>228</v>
      </c>
      <c r="AA37" s="723"/>
      <c r="AB37" s="723"/>
      <c r="AC37" s="723"/>
      <c r="AD37" s="724" t="s">
        <v>228</v>
      </c>
      <c r="AE37" s="724"/>
      <c r="AF37" s="724"/>
      <c r="AG37" s="724"/>
      <c r="AH37" s="724"/>
      <c r="AI37" s="724"/>
      <c r="AJ37" s="724"/>
      <c r="AK37" s="724"/>
      <c r="AL37" s="666" t="s">
        <v>251</v>
      </c>
      <c r="AM37" s="667"/>
      <c r="AN37" s="667"/>
      <c r="AO37" s="725"/>
      <c r="AQ37" s="698" t="s">
        <v>333</v>
      </c>
      <c r="AR37" s="699"/>
      <c r="AS37" s="699"/>
      <c r="AT37" s="699"/>
      <c r="AU37" s="699"/>
      <c r="AV37" s="699"/>
      <c r="AW37" s="699"/>
      <c r="AX37" s="699"/>
      <c r="AY37" s="700"/>
      <c r="AZ37" s="661" t="s">
        <v>228</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598</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403281</v>
      </c>
      <c r="CS37" s="662"/>
      <c r="CT37" s="662"/>
      <c r="CU37" s="662"/>
      <c r="CV37" s="662"/>
      <c r="CW37" s="662"/>
      <c r="CX37" s="662"/>
      <c r="CY37" s="663"/>
      <c r="CZ37" s="666">
        <v>7.1</v>
      </c>
      <c r="DA37" s="695"/>
      <c r="DB37" s="695"/>
      <c r="DC37" s="696"/>
      <c r="DD37" s="669">
        <v>403281</v>
      </c>
      <c r="DE37" s="662"/>
      <c r="DF37" s="662"/>
      <c r="DG37" s="662"/>
      <c r="DH37" s="662"/>
      <c r="DI37" s="662"/>
      <c r="DJ37" s="662"/>
      <c r="DK37" s="663"/>
      <c r="DL37" s="669">
        <v>403281</v>
      </c>
      <c r="DM37" s="662"/>
      <c r="DN37" s="662"/>
      <c r="DO37" s="662"/>
      <c r="DP37" s="662"/>
      <c r="DQ37" s="662"/>
      <c r="DR37" s="662"/>
      <c r="DS37" s="662"/>
      <c r="DT37" s="662"/>
      <c r="DU37" s="662"/>
      <c r="DV37" s="663"/>
      <c r="DW37" s="666">
        <v>8.9</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6231292</v>
      </c>
      <c r="S38" s="713"/>
      <c r="T38" s="713"/>
      <c r="U38" s="713"/>
      <c r="V38" s="713"/>
      <c r="W38" s="713"/>
      <c r="X38" s="713"/>
      <c r="Y38" s="718"/>
      <c r="Z38" s="719">
        <v>100</v>
      </c>
      <c r="AA38" s="719"/>
      <c r="AB38" s="719"/>
      <c r="AC38" s="719"/>
      <c r="AD38" s="720">
        <v>4529047</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128</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1106</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302198</v>
      </c>
      <c r="CS38" s="664"/>
      <c r="CT38" s="664"/>
      <c r="CU38" s="664"/>
      <c r="CV38" s="664"/>
      <c r="CW38" s="664"/>
      <c r="CX38" s="664"/>
      <c r="CY38" s="665"/>
      <c r="CZ38" s="666">
        <v>5.3</v>
      </c>
      <c r="DA38" s="695"/>
      <c r="DB38" s="695"/>
      <c r="DC38" s="696"/>
      <c r="DD38" s="669">
        <v>284612</v>
      </c>
      <c r="DE38" s="664"/>
      <c r="DF38" s="664"/>
      <c r="DG38" s="664"/>
      <c r="DH38" s="664"/>
      <c r="DI38" s="664"/>
      <c r="DJ38" s="664"/>
      <c r="DK38" s="665"/>
      <c r="DL38" s="669">
        <v>179828</v>
      </c>
      <c r="DM38" s="664"/>
      <c r="DN38" s="664"/>
      <c r="DO38" s="664"/>
      <c r="DP38" s="664"/>
      <c r="DQ38" s="664"/>
      <c r="DR38" s="664"/>
      <c r="DS38" s="664"/>
      <c r="DT38" s="664"/>
      <c r="DU38" s="664"/>
      <c r="DV38" s="665"/>
      <c r="DW38" s="666">
        <v>4</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241</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95</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144717</v>
      </c>
      <c r="CS39" s="662"/>
      <c r="CT39" s="662"/>
      <c r="CU39" s="662"/>
      <c r="CV39" s="662"/>
      <c r="CW39" s="662"/>
      <c r="CX39" s="662"/>
      <c r="CY39" s="663"/>
      <c r="CZ39" s="666">
        <v>2.6</v>
      </c>
      <c r="DA39" s="695"/>
      <c r="DB39" s="695"/>
      <c r="DC39" s="696"/>
      <c r="DD39" s="669">
        <v>124647</v>
      </c>
      <c r="DE39" s="662"/>
      <c r="DF39" s="662"/>
      <c r="DG39" s="662"/>
      <c r="DH39" s="662"/>
      <c r="DI39" s="662"/>
      <c r="DJ39" s="662"/>
      <c r="DK39" s="663"/>
      <c r="DL39" s="669" t="s">
        <v>228</v>
      </c>
      <c r="DM39" s="662"/>
      <c r="DN39" s="662"/>
      <c r="DO39" s="662"/>
      <c r="DP39" s="662"/>
      <c r="DQ39" s="662"/>
      <c r="DR39" s="662"/>
      <c r="DS39" s="662"/>
      <c r="DT39" s="662"/>
      <c r="DU39" s="662"/>
      <c r="DV39" s="663"/>
      <c r="DW39" s="666" t="s">
        <v>137</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60432</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241</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8277</v>
      </c>
      <c r="CS40" s="664"/>
      <c r="CT40" s="664"/>
      <c r="CU40" s="664"/>
      <c r="CV40" s="664"/>
      <c r="CW40" s="664"/>
      <c r="CX40" s="664"/>
      <c r="CY40" s="665"/>
      <c r="CZ40" s="666">
        <v>0.1</v>
      </c>
      <c r="DA40" s="695"/>
      <c r="DB40" s="695"/>
      <c r="DC40" s="696"/>
      <c r="DD40" s="669" t="s">
        <v>137</v>
      </c>
      <c r="DE40" s="664"/>
      <c r="DF40" s="664"/>
      <c r="DG40" s="664"/>
      <c r="DH40" s="664"/>
      <c r="DI40" s="664"/>
      <c r="DJ40" s="664"/>
      <c r="DK40" s="665"/>
      <c r="DL40" s="669" t="s">
        <v>137</v>
      </c>
      <c r="DM40" s="664"/>
      <c r="DN40" s="664"/>
      <c r="DO40" s="664"/>
      <c r="DP40" s="664"/>
      <c r="DQ40" s="664"/>
      <c r="DR40" s="664"/>
      <c r="DS40" s="664"/>
      <c r="DT40" s="664"/>
      <c r="DU40" s="664"/>
      <c r="DV40" s="665"/>
      <c r="DW40" s="666" t="s">
        <v>241</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136982</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295</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241</v>
      </c>
      <c r="CS41" s="662"/>
      <c r="CT41" s="662"/>
      <c r="CU41" s="662"/>
      <c r="CV41" s="662"/>
      <c r="CW41" s="662"/>
      <c r="CX41" s="662"/>
      <c r="CY41" s="663"/>
      <c r="CZ41" s="666" t="s">
        <v>137</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1803010</v>
      </c>
      <c r="CS42" s="664"/>
      <c r="CT42" s="664"/>
      <c r="CU42" s="664"/>
      <c r="CV42" s="664"/>
      <c r="CW42" s="664"/>
      <c r="CX42" s="664"/>
      <c r="CY42" s="665"/>
      <c r="CZ42" s="666">
        <v>31.8</v>
      </c>
      <c r="DA42" s="667"/>
      <c r="DB42" s="667"/>
      <c r="DC42" s="668"/>
      <c r="DD42" s="669">
        <v>1300961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66043</v>
      </c>
      <c r="CS43" s="662"/>
      <c r="CT43" s="662"/>
      <c r="CU43" s="662"/>
      <c r="CV43" s="662"/>
      <c r="CW43" s="662"/>
      <c r="CX43" s="662"/>
      <c r="CY43" s="663"/>
      <c r="CZ43" s="666">
        <v>1.2</v>
      </c>
      <c r="DA43" s="695"/>
      <c r="DB43" s="695"/>
      <c r="DC43" s="696"/>
      <c r="DD43" s="669">
        <v>66043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304</v>
      </c>
      <c r="CE44" s="690"/>
      <c r="CF44" s="658" t="s">
        <v>355</v>
      </c>
      <c r="CG44" s="659"/>
      <c r="CH44" s="659"/>
      <c r="CI44" s="659"/>
      <c r="CJ44" s="659"/>
      <c r="CK44" s="659"/>
      <c r="CL44" s="659"/>
      <c r="CM44" s="659"/>
      <c r="CN44" s="659"/>
      <c r="CO44" s="659"/>
      <c r="CP44" s="659"/>
      <c r="CQ44" s="660"/>
      <c r="CR44" s="661">
        <v>1803010</v>
      </c>
      <c r="CS44" s="664"/>
      <c r="CT44" s="664"/>
      <c r="CU44" s="664"/>
      <c r="CV44" s="664"/>
      <c r="CW44" s="664"/>
      <c r="CX44" s="664"/>
      <c r="CY44" s="665"/>
      <c r="CZ44" s="666">
        <v>31.8</v>
      </c>
      <c r="DA44" s="667"/>
      <c r="DB44" s="667"/>
      <c r="DC44" s="668"/>
      <c r="DD44" s="669">
        <v>1300961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33328</v>
      </c>
      <c r="CS45" s="662"/>
      <c r="CT45" s="662"/>
      <c r="CU45" s="662"/>
      <c r="CV45" s="662"/>
      <c r="CW45" s="662"/>
      <c r="CX45" s="662"/>
      <c r="CY45" s="663"/>
      <c r="CZ45" s="666">
        <v>0.6</v>
      </c>
      <c r="DA45" s="695"/>
      <c r="DB45" s="695"/>
      <c r="DC45" s="696"/>
      <c r="DD45" s="669">
        <v>23831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1683840</v>
      </c>
      <c r="CS46" s="664"/>
      <c r="CT46" s="664"/>
      <c r="CU46" s="664"/>
      <c r="CV46" s="664"/>
      <c r="CW46" s="664"/>
      <c r="CX46" s="664"/>
      <c r="CY46" s="665"/>
      <c r="CZ46" s="666">
        <v>29.7</v>
      </c>
      <c r="DA46" s="667"/>
      <c r="DB46" s="667"/>
      <c r="DC46" s="668"/>
      <c r="DD46" s="669">
        <v>1191288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t="s">
        <v>137</v>
      </c>
      <c r="CS47" s="662"/>
      <c r="CT47" s="662"/>
      <c r="CU47" s="662"/>
      <c r="CV47" s="662"/>
      <c r="CW47" s="662"/>
      <c r="CX47" s="662"/>
      <c r="CY47" s="663"/>
      <c r="CZ47" s="666" t="s">
        <v>228</v>
      </c>
      <c r="DA47" s="695"/>
      <c r="DB47" s="695"/>
      <c r="DC47" s="696"/>
      <c r="DD47" s="669" t="s">
        <v>228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228</v>
      </c>
      <c r="CS48" s="664"/>
      <c r="CT48" s="664"/>
      <c r="CU48" s="664"/>
      <c r="CV48" s="664"/>
      <c r="CW48" s="664"/>
      <c r="CX48" s="664"/>
      <c r="CY48" s="665"/>
      <c r="CZ48" s="666" t="s">
        <v>228</v>
      </c>
      <c r="DA48" s="667"/>
      <c r="DB48" s="667"/>
      <c r="DC48" s="668"/>
      <c r="DD48" s="669" t="s">
        <v>137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5661629</v>
      </c>
      <c r="CS49" s="677"/>
      <c r="CT49" s="677"/>
      <c r="CU49" s="677"/>
      <c r="CV49" s="677"/>
      <c r="CW49" s="677"/>
      <c r="CX49" s="677"/>
      <c r="CY49" s="678"/>
      <c r="CZ49" s="679">
        <v>100</v>
      </c>
      <c r="DA49" s="680"/>
      <c r="DB49" s="680"/>
      <c r="DC49" s="681"/>
      <c r="DD49" s="682">
        <v>4652022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tcc8kte0EL3VrnSF8lLYQhus8JlK1JEq0gXo35Gv5CEY3eXTVZXQL3/5DOtI3ODInY4H+FbKaxLr0vRUsgtjhg==" saltValue="SJOrI4m5Zzjq4d/KFtZRZ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74" t="s">
        <v>362</v>
      </c>
      <c r="DK2" s="1175"/>
      <c r="DL2" s="1175"/>
      <c r="DM2" s="1175"/>
      <c r="DN2" s="1175"/>
      <c r="DO2" s="1176"/>
      <c r="DP2" s="249"/>
      <c r="DQ2" s="1174" t="s">
        <v>363</v>
      </c>
      <c r="DR2" s="1175"/>
      <c r="DS2" s="1175"/>
      <c r="DT2" s="1175"/>
      <c r="DU2" s="1175"/>
      <c r="DV2" s="1175"/>
      <c r="DW2" s="1175"/>
      <c r="DX2" s="1175"/>
      <c r="DY2" s="1175"/>
      <c r="DZ2" s="1176"/>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49" t="s">
        <v>364</v>
      </c>
      <c r="B4" s="1149"/>
      <c r="C4" s="1149"/>
      <c r="D4" s="1149"/>
      <c r="E4" s="1149"/>
      <c r="F4" s="1149"/>
      <c r="G4" s="1149"/>
      <c r="H4" s="1149"/>
      <c r="I4" s="1149"/>
      <c r="J4" s="1149"/>
      <c r="K4" s="1149"/>
      <c r="L4" s="1149"/>
      <c r="M4" s="1149"/>
      <c r="N4" s="1149"/>
      <c r="O4" s="1149"/>
      <c r="P4" s="1149"/>
      <c r="Q4" s="1149"/>
      <c r="R4" s="1149"/>
      <c r="S4" s="1149"/>
      <c r="T4" s="1149"/>
      <c r="U4" s="1149"/>
      <c r="V4" s="1149"/>
      <c r="W4" s="1149"/>
      <c r="X4" s="1149"/>
      <c r="Y4" s="1149"/>
      <c r="Z4" s="1149"/>
      <c r="AA4" s="1149"/>
      <c r="AB4" s="1149"/>
      <c r="AC4" s="1149"/>
      <c r="AD4" s="1149"/>
      <c r="AE4" s="1149"/>
      <c r="AF4" s="1149"/>
      <c r="AG4" s="1149"/>
      <c r="AH4" s="1149"/>
      <c r="AI4" s="1149"/>
      <c r="AJ4" s="1149"/>
      <c r="AK4" s="1149"/>
      <c r="AL4" s="1149"/>
      <c r="AM4" s="1149"/>
      <c r="AN4" s="1149"/>
      <c r="AO4" s="1149"/>
      <c r="AP4" s="1149"/>
      <c r="AQ4" s="1149"/>
      <c r="AR4" s="1149"/>
      <c r="AS4" s="1149"/>
      <c r="AT4" s="1149"/>
      <c r="AU4" s="1149"/>
      <c r="AV4" s="1149"/>
      <c r="AW4" s="1149"/>
      <c r="AX4" s="1149"/>
      <c r="AY4" s="114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1" t="s">
        <v>366</v>
      </c>
      <c r="B5" s="1082"/>
      <c r="C5" s="1082"/>
      <c r="D5" s="1082"/>
      <c r="E5" s="1082"/>
      <c r="F5" s="1082"/>
      <c r="G5" s="1082"/>
      <c r="H5" s="1082"/>
      <c r="I5" s="1082"/>
      <c r="J5" s="1082"/>
      <c r="K5" s="1082"/>
      <c r="L5" s="1082"/>
      <c r="M5" s="1082"/>
      <c r="N5" s="1082"/>
      <c r="O5" s="1082"/>
      <c r="P5" s="1083"/>
      <c r="Q5" s="1087" t="s">
        <v>367</v>
      </c>
      <c r="R5" s="1088"/>
      <c r="S5" s="1088"/>
      <c r="T5" s="1088"/>
      <c r="U5" s="1089"/>
      <c r="V5" s="1087" t="s">
        <v>368</v>
      </c>
      <c r="W5" s="1088"/>
      <c r="X5" s="1088"/>
      <c r="Y5" s="1088"/>
      <c r="Z5" s="1089"/>
      <c r="AA5" s="1087" t="s">
        <v>369</v>
      </c>
      <c r="AB5" s="1088"/>
      <c r="AC5" s="1088"/>
      <c r="AD5" s="1088"/>
      <c r="AE5" s="1088"/>
      <c r="AF5" s="1177" t="s">
        <v>370</v>
      </c>
      <c r="AG5" s="1088"/>
      <c r="AH5" s="1088"/>
      <c r="AI5" s="1088"/>
      <c r="AJ5" s="1103"/>
      <c r="AK5" s="1088" t="s">
        <v>371</v>
      </c>
      <c r="AL5" s="1088"/>
      <c r="AM5" s="1088"/>
      <c r="AN5" s="1088"/>
      <c r="AO5" s="1089"/>
      <c r="AP5" s="1087" t="s">
        <v>372</v>
      </c>
      <c r="AQ5" s="1088"/>
      <c r="AR5" s="1088"/>
      <c r="AS5" s="1088"/>
      <c r="AT5" s="1089"/>
      <c r="AU5" s="1087" t="s">
        <v>373</v>
      </c>
      <c r="AV5" s="1088"/>
      <c r="AW5" s="1088"/>
      <c r="AX5" s="1088"/>
      <c r="AY5" s="1103"/>
      <c r="AZ5" s="256"/>
      <c r="BA5" s="256"/>
      <c r="BB5" s="256"/>
      <c r="BC5" s="256"/>
      <c r="BD5" s="256"/>
      <c r="BE5" s="257"/>
      <c r="BF5" s="257"/>
      <c r="BG5" s="257"/>
      <c r="BH5" s="257"/>
      <c r="BI5" s="257"/>
      <c r="BJ5" s="257"/>
      <c r="BK5" s="257"/>
      <c r="BL5" s="257"/>
      <c r="BM5" s="257"/>
      <c r="BN5" s="257"/>
      <c r="BO5" s="257"/>
      <c r="BP5" s="257"/>
      <c r="BQ5" s="1081" t="s">
        <v>374</v>
      </c>
      <c r="BR5" s="1082"/>
      <c r="BS5" s="1082"/>
      <c r="BT5" s="1082"/>
      <c r="BU5" s="1082"/>
      <c r="BV5" s="1082"/>
      <c r="BW5" s="1082"/>
      <c r="BX5" s="1082"/>
      <c r="BY5" s="1082"/>
      <c r="BZ5" s="1082"/>
      <c r="CA5" s="1082"/>
      <c r="CB5" s="1082"/>
      <c r="CC5" s="1082"/>
      <c r="CD5" s="1082"/>
      <c r="CE5" s="1082"/>
      <c r="CF5" s="1082"/>
      <c r="CG5" s="1083"/>
      <c r="CH5" s="1087" t="s">
        <v>375</v>
      </c>
      <c r="CI5" s="1088"/>
      <c r="CJ5" s="1088"/>
      <c r="CK5" s="1088"/>
      <c r="CL5" s="1089"/>
      <c r="CM5" s="1087" t="s">
        <v>376</v>
      </c>
      <c r="CN5" s="1088"/>
      <c r="CO5" s="1088"/>
      <c r="CP5" s="1088"/>
      <c r="CQ5" s="1089"/>
      <c r="CR5" s="1087" t="s">
        <v>377</v>
      </c>
      <c r="CS5" s="1088"/>
      <c r="CT5" s="1088"/>
      <c r="CU5" s="1088"/>
      <c r="CV5" s="1089"/>
      <c r="CW5" s="1087" t="s">
        <v>378</v>
      </c>
      <c r="CX5" s="1088"/>
      <c r="CY5" s="1088"/>
      <c r="CZ5" s="1088"/>
      <c r="DA5" s="1089"/>
      <c r="DB5" s="1087" t="s">
        <v>379</v>
      </c>
      <c r="DC5" s="1088"/>
      <c r="DD5" s="1088"/>
      <c r="DE5" s="1088"/>
      <c r="DF5" s="1089"/>
      <c r="DG5" s="1195" t="s">
        <v>380</v>
      </c>
      <c r="DH5" s="1196"/>
      <c r="DI5" s="1196"/>
      <c r="DJ5" s="1196"/>
      <c r="DK5" s="1197"/>
      <c r="DL5" s="1195" t="s">
        <v>381</v>
      </c>
      <c r="DM5" s="1196"/>
      <c r="DN5" s="1196"/>
      <c r="DO5" s="1196"/>
      <c r="DP5" s="1197"/>
      <c r="DQ5" s="1087" t="s">
        <v>382</v>
      </c>
      <c r="DR5" s="1088"/>
      <c r="DS5" s="1088"/>
      <c r="DT5" s="1088"/>
      <c r="DU5" s="1089"/>
      <c r="DV5" s="1087" t="s">
        <v>373</v>
      </c>
      <c r="DW5" s="1088"/>
      <c r="DX5" s="1088"/>
      <c r="DY5" s="1088"/>
      <c r="DZ5" s="1103"/>
      <c r="EA5" s="254"/>
    </row>
    <row r="6" spans="1:131" s="255" customFormat="1" ht="26.25" customHeight="1" thickBot="1" x14ac:dyDescent="0.2">
      <c r="A6" s="1084"/>
      <c r="B6" s="1085"/>
      <c r="C6" s="1085"/>
      <c r="D6" s="1085"/>
      <c r="E6" s="1085"/>
      <c r="F6" s="1085"/>
      <c r="G6" s="1085"/>
      <c r="H6" s="1085"/>
      <c r="I6" s="1085"/>
      <c r="J6" s="1085"/>
      <c r="K6" s="1085"/>
      <c r="L6" s="1085"/>
      <c r="M6" s="1085"/>
      <c r="N6" s="1085"/>
      <c r="O6" s="1085"/>
      <c r="P6" s="1086"/>
      <c r="Q6" s="1090"/>
      <c r="R6" s="1091"/>
      <c r="S6" s="1091"/>
      <c r="T6" s="1091"/>
      <c r="U6" s="1092"/>
      <c r="V6" s="1090"/>
      <c r="W6" s="1091"/>
      <c r="X6" s="1091"/>
      <c r="Y6" s="1091"/>
      <c r="Z6" s="1092"/>
      <c r="AA6" s="1090"/>
      <c r="AB6" s="1091"/>
      <c r="AC6" s="1091"/>
      <c r="AD6" s="1091"/>
      <c r="AE6" s="1091"/>
      <c r="AF6" s="1178"/>
      <c r="AG6" s="1091"/>
      <c r="AH6" s="1091"/>
      <c r="AI6" s="1091"/>
      <c r="AJ6" s="1104"/>
      <c r="AK6" s="1091"/>
      <c r="AL6" s="1091"/>
      <c r="AM6" s="1091"/>
      <c r="AN6" s="1091"/>
      <c r="AO6" s="1092"/>
      <c r="AP6" s="1090"/>
      <c r="AQ6" s="1091"/>
      <c r="AR6" s="1091"/>
      <c r="AS6" s="1091"/>
      <c r="AT6" s="1092"/>
      <c r="AU6" s="1090"/>
      <c r="AV6" s="1091"/>
      <c r="AW6" s="1091"/>
      <c r="AX6" s="1091"/>
      <c r="AY6" s="1104"/>
      <c r="AZ6" s="252"/>
      <c r="BA6" s="252"/>
      <c r="BB6" s="252"/>
      <c r="BC6" s="252"/>
      <c r="BD6" s="252"/>
      <c r="BE6" s="253"/>
      <c r="BF6" s="253"/>
      <c r="BG6" s="253"/>
      <c r="BH6" s="253"/>
      <c r="BI6" s="253"/>
      <c r="BJ6" s="253"/>
      <c r="BK6" s="253"/>
      <c r="BL6" s="253"/>
      <c r="BM6" s="253"/>
      <c r="BN6" s="253"/>
      <c r="BO6" s="253"/>
      <c r="BP6" s="253"/>
      <c r="BQ6" s="1084"/>
      <c r="BR6" s="1085"/>
      <c r="BS6" s="1085"/>
      <c r="BT6" s="1085"/>
      <c r="BU6" s="1085"/>
      <c r="BV6" s="1085"/>
      <c r="BW6" s="1085"/>
      <c r="BX6" s="1085"/>
      <c r="BY6" s="1085"/>
      <c r="BZ6" s="1085"/>
      <c r="CA6" s="1085"/>
      <c r="CB6" s="1085"/>
      <c r="CC6" s="1085"/>
      <c r="CD6" s="1085"/>
      <c r="CE6" s="1085"/>
      <c r="CF6" s="1085"/>
      <c r="CG6" s="1086"/>
      <c r="CH6" s="1090"/>
      <c r="CI6" s="1091"/>
      <c r="CJ6" s="1091"/>
      <c r="CK6" s="1091"/>
      <c r="CL6" s="1092"/>
      <c r="CM6" s="1090"/>
      <c r="CN6" s="1091"/>
      <c r="CO6" s="1091"/>
      <c r="CP6" s="1091"/>
      <c r="CQ6" s="1092"/>
      <c r="CR6" s="1090"/>
      <c r="CS6" s="1091"/>
      <c r="CT6" s="1091"/>
      <c r="CU6" s="1091"/>
      <c r="CV6" s="1092"/>
      <c r="CW6" s="1090"/>
      <c r="CX6" s="1091"/>
      <c r="CY6" s="1091"/>
      <c r="CZ6" s="1091"/>
      <c r="DA6" s="1092"/>
      <c r="DB6" s="1090"/>
      <c r="DC6" s="1091"/>
      <c r="DD6" s="1091"/>
      <c r="DE6" s="1091"/>
      <c r="DF6" s="1092"/>
      <c r="DG6" s="1198"/>
      <c r="DH6" s="1199"/>
      <c r="DI6" s="1199"/>
      <c r="DJ6" s="1199"/>
      <c r="DK6" s="1200"/>
      <c r="DL6" s="1198"/>
      <c r="DM6" s="1199"/>
      <c r="DN6" s="1199"/>
      <c r="DO6" s="1199"/>
      <c r="DP6" s="1200"/>
      <c r="DQ6" s="1090"/>
      <c r="DR6" s="1091"/>
      <c r="DS6" s="1091"/>
      <c r="DT6" s="1091"/>
      <c r="DU6" s="1092"/>
      <c r="DV6" s="1090"/>
      <c r="DW6" s="1091"/>
      <c r="DX6" s="1091"/>
      <c r="DY6" s="1091"/>
      <c r="DZ6" s="1104"/>
      <c r="EA6" s="254"/>
    </row>
    <row r="7" spans="1:131" s="255" customFormat="1" ht="26.25" customHeight="1" thickTop="1" x14ac:dyDescent="0.15">
      <c r="A7" s="258">
        <v>1</v>
      </c>
      <c r="B7" s="1136" t="s">
        <v>383</v>
      </c>
      <c r="C7" s="1137"/>
      <c r="D7" s="1137"/>
      <c r="E7" s="1137"/>
      <c r="F7" s="1137"/>
      <c r="G7" s="1137"/>
      <c r="H7" s="1137"/>
      <c r="I7" s="1137"/>
      <c r="J7" s="1137"/>
      <c r="K7" s="1137"/>
      <c r="L7" s="1137"/>
      <c r="M7" s="1137"/>
      <c r="N7" s="1137"/>
      <c r="O7" s="1137"/>
      <c r="P7" s="1138"/>
      <c r="Q7" s="1201">
        <v>6233</v>
      </c>
      <c r="R7" s="1202"/>
      <c r="S7" s="1202"/>
      <c r="T7" s="1202"/>
      <c r="U7" s="1202"/>
      <c r="V7" s="1202">
        <v>5663</v>
      </c>
      <c r="W7" s="1202"/>
      <c r="X7" s="1202"/>
      <c r="Y7" s="1202"/>
      <c r="Z7" s="1202"/>
      <c r="AA7" s="1202">
        <v>570</v>
      </c>
      <c r="AB7" s="1202"/>
      <c r="AC7" s="1202"/>
      <c r="AD7" s="1202"/>
      <c r="AE7" s="1203"/>
      <c r="AF7" s="1204">
        <v>299</v>
      </c>
      <c r="AG7" s="1205"/>
      <c r="AH7" s="1205"/>
      <c r="AI7" s="1205"/>
      <c r="AJ7" s="1206"/>
      <c r="AK7" s="1185">
        <v>624</v>
      </c>
      <c r="AL7" s="1186"/>
      <c r="AM7" s="1186"/>
      <c r="AN7" s="1186"/>
      <c r="AO7" s="1186"/>
      <c r="AP7" s="1186">
        <v>161</v>
      </c>
      <c r="AQ7" s="1186"/>
      <c r="AR7" s="1186"/>
      <c r="AS7" s="1186"/>
      <c r="AT7" s="1186"/>
      <c r="AU7" s="1187"/>
      <c r="AV7" s="1187"/>
      <c r="AW7" s="1187"/>
      <c r="AX7" s="1187"/>
      <c r="AY7" s="1188"/>
      <c r="AZ7" s="252"/>
      <c r="BA7" s="252"/>
      <c r="BB7" s="252"/>
      <c r="BC7" s="252"/>
      <c r="BD7" s="252"/>
      <c r="BE7" s="253"/>
      <c r="BF7" s="253"/>
      <c r="BG7" s="253"/>
      <c r="BH7" s="253"/>
      <c r="BI7" s="253"/>
      <c r="BJ7" s="253"/>
      <c r="BK7" s="253"/>
      <c r="BL7" s="253"/>
      <c r="BM7" s="253"/>
      <c r="BN7" s="253"/>
      <c r="BO7" s="253"/>
      <c r="BP7" s="253"/>
      <c r="BQ7" s="259">
        <v>1</v>
      </c>
      <c r="BR7" s="260"/>
      <c r="BS7" s="1189"/>
      <c r="BT7" s="1190"/>
      <c r="BU7" s="1190"/>
      <c r="BV7" s="1190"/>
      <c r="BW7" s="1190"/>
      <c r="BX7" s="1190"/>
      <c r="BY7" s="1190"/>
      <c r="BZ7" s="1190"/>
      <c r="CA7" s="1190"/>
      <c r="CB7" s="1190"/>
      <c r="CC7" s="1190"/>
      <c r="CD7" s="1190"/>
      <c r="CE7" s="1190"/>
      <c r="CF7" s="1190"/>
      <c r="CG7" s="1191"/>
      <c r="CH7" s="1182"/>
      <c r="CI7" s="1183"/>
      <c r="CJ7" s="1183"/>
      <c r="CK7" s="1183"/>
      <c r="CL7" s="1184"/>
      <c r="CM7" s="1182"/>
      <c r="CN7" s="1183"/>
      <c r="CO7" s="1183"/>
      <c r="CP7" s="1183"/>
      <c r="CQ7" s="1184"/>
      <c r="CR7" s="1182"/>
      <c r="CS7" s="1183"/>
      <c r="CT7" s="1183"/>
      <c r="CU7" s="1183"/>
      <c r="CV7" s="1184"/>
      <c r="CW7" s="1182"/>
      <c r="CX7" s="1183"/>
      <c r="CY7" s="1183"/>
      <c r="CZ7" s="1183"/>
      <c r="DA7" s="1184"/>
      <c r="DB7" s="1182"/>
      <c r="DC7" s="1183"/>
      <c r="DD7" s="1183"/>
      <c r="DE7" s="1183"/>
      <c r="DF7" s="1184"/>
      <c r="DG7" s="1182"/>
      <c r="DH7" s="1183"/>
      <c r="DI7" s="1183"/>
      <c r="DJ7" s="1183"/>
      <c r="DK7" s="1184"/>
      <c r="DL7" s="1182"/>
      <c r="DM7" s="1183"/>
      <c r="DN7" s="1183"/>
      <c r="DO7" s="1183"/>
      <c r="DP7" s="1184"/>
      <c r="DQ7" s="1182"/>
      <c r="DR7" s="1183"/>
      <c r="DS7" s="1183"/>
      <c r="DT7" s="1183"/>
      <c r="DU7" s="1184"/>
      <c r="DV7" s="1179"/>
      <c r="DW7" s="1180"/>
      <c r="DX7" s="1180"/>
      <c r="DY7" s="1180"/>
      <c r="DZ7" s="1181"/>
      <c r="EA7" s="254"/>
    </row>
    <row r="8" spans="1:131" s="255" customFormat="1" ht="26.25" customHeight="1" x14ac:dyDescent="0.15">
      <c r="A8" s="261">
        <v>2</v>
      </c>
      <c r="B8" s="1105" t="s">
        <v>384</v>
      </c>
      <c r="C8" s="1106"/>
      <c r="D8" s="1106"/>
      <c r="E8" s="1106"/>
      <c r="F8" s="1106"/>
      <c r="G8" s="1106"/>
      <c r="H8" s="1106"/>
      <c r="I8" s="1106"/>
      <c r="J8" s="1106"/>
      <c r="K8" s="1106"/>
      <c r="L8" s="1106"/>
      <c r="M8" s="1106"/>
      <c r="N8" s="1106"/>
      <c r="O8" s="1106"/>
      <c r="P8" s="1107"/>
      <c r="Q8" s="1129">
        <v>0</v>
      </c>
      <c r="R8" s="1130"/>
      <c r="S8" s="1130"/>
      <c r="T8" s="1130"/>
      <c r="U8" s="1130"/>
      <c r="V8" s="1130">
        <v>0</v>
      </c>
      <c r="W8" s="1130"/>
      <c r="X8" s="1130"/>
      <c r="Y8" s="1130"/>
      <c r="Z8" s="1130"/>
      <c r="AA8" s="1130">
        <v>0</v>
      </c>
      <c r="AB8" s="1130"/>
      <c r="AC8" s="1130"/>
      <c r="AD8" s="1130"/>
      <c r="AE8" s="1131"/>
      <c r="AF8" s="1111">
        <v>0</v>
      </c>
      <c r="AG8" s="1112"/>
      <c r="AH8" s="1112"/>
      <c r="AI8" s="1112"/>
      <c r="AJ8" s="1113"/>
      <c r="AK8" s="1172" t="s">
        <v>590</v>
      </c>
      <c r="AL8" s="1173"/>
      <c r="AM8" s="1173"/>
      <c r="AN8" s="1173"/>
      <c r="AO8" s="1173"/>
      <c r="AP8" s="1173" t="s">
        <v>573</v>
      </c>
      <c r="AQ8" s="1173"/>
      <c r="AR8" s="1173"/>
      <c r="AS8" s="1173"/>
      <c r="AT8" s="1173"/>
      <c r="AU8" s="1170"/>
      <c r="AV8" s="1170"/>
      <c r="AW8" s="1170"/>
      <c r="AX8" s="1170"/>
      <c r="AY8" s="1171"/>
      <c r="AZ8" s="252"/>
      <c r="BA8" s="252"/>
      <c r="BB8" s="252"/>
      <c r="BC8" s="252"/>
      <c r="BD8" s="252"/>
      <c r="BE8" s="253"/>
      <c r="BF8" s="253"/>
      <c r="BG8" s="253"/>
      <c r="BH8" s="253"/>
      <c r="BI8" s="253"/>
      <c r="BJ8" s="253"/>
      <c r="BK8" s="253"/>
      <c r="BL8" s="253"/>
      <c r="BM8" s="253"/>
      <c r="BN8" s="253"/>
      <c r="BO8" s="253"/>
      <c r="BP8" s="253"/>
      <c r="BQ8" s="262">
        <v>2</v>
      </c>
      <c r="BR8" s="263"/>
      <c r="BS8" s="1100"/>
      <c r="BT8" s="1101"/>
      <c r="BU8" s="1101"/>
      <c r="BV8" s="1101"/>
      <c r="BW8" s="1101"/>
      <c r="BX8" s="1101"/>
      <c r="BY8" s="1101"/>
      <c r="BZ8" s="1101"/>
      <c r="CA8" s="1101"/>
      <c r="CB8" s="1101"/>
      <c r="CC8" s="1101"/>
      <c r="CD8" s="1101"/>
      <c r="CE8" s="1101"/>
      <c r="CF8" s="1101"/>
      <c r="CG8" s="1102"/>
      <c r="CH8" s="1074"/>
      <c r="CI8" s="1075"/>
      <c r="CJ8" s="1075"/>
      <c r="CK8" s="1075"/>
      <c r="CL8" s="1076"/>
      <c r="CM8" s="1074"/>
      <c r="CN8" s="1075"/>
      <c r="CO8" s="1075"/>
      <c r="CP8" s="1075"/>
      <c r="CQ8" s="1076"/>
      <c r="CR8" s="1074"/>
      <c r="CS8" s="1075"/>
      <c r="CT8" s="1075"/>
      <c r="CU8" s="1075"/>
      <c r="CV8" s="1076"/>
      <c r="CW8" s="1074"/>
      <c r="CX8" s="1075"/>
      <c r="CY8" s="1075"/>
      <c r="CZ8" s="1075"/>
      <c r="DA8" s="1076"/>
      <c r="DB8" s="1074"/>
      <c r="DC8" s="1075"/>
      <c r="DD8" s="1075"/>
      <c r="DE8" s="1075"/>
      <c r="DF8" s="1076"/>
      <c r="DG8" s="1074"/>
      <c r="DH8" s="1075"/>
      <c r="DI8" s="1075"/>
      <c r="DJ8" s="1075"/>
      <c r="DK8" s="1076"/>
      <c r="DL8" s="1074"/>
      <c r="DM8" s="1075"/>
      <c r="DN8" s="1075"/>
      <c r="DO8" s="1075"/>
      <c r="DP8" s="1076"/>
      <c r="DQ8" s="1074"/>
      <c r="DR8" s="1075"/>
      <c r="DS8" s="1075"/>
      <c r="DT8" s="1075"/>
      <c r="DU8" s="1076"/>
      <c r="DV8" s="1078"/>
      <c r="DW8" s="1079"/>
      <c r="DX8" s="1079"/>
      <c r="DY8" s="1079"/>
      <c r="DZ8" s="1080"/>
      <c r="EA8" s="254"/>
    </row>
    <row r="9" spans="1:131" s="255" customFormat="1" ht="26.25" customHeight="1" x14ac:dyDescent="0.15">
      <c r="A9" s="261">
        <v>3</v>
      </c>
      <c r="B9" s="1105"/>
      <c r="C9" s="1106"/>
      <c r="D9" s="1106"/>
      <c r="E9" s="1106"/>
      <c r="F9" s="1106"/>
      <c r="G9" s="1106"/>
      <c r="H9" s="1106"/>
      <c r="I9" s="1106"/>
      <c r="J9" s="1106"/>
      <c r="K9" s="1106"/>
      <c r="L9" s="1106"/>
      <c r="M9" s="1106"/>
      <c r="N9" s="1106"/>
      <c r="O9" s="1106"/>
      <c r="P9" s="1107"/>
      <c r="Q9" s="1129"/>
      <c r="R9" s="1130"/>
      <c r="S9" s="1130"/>
      <c r="T9" s="1130"/>
      <c r="U9" s="1130"/>
      <c r="V9" s="1130"/>
      <c r="W9" s="1130"/>
      <c r="X9" s="1130"/>
      <c r="Y9" s="1130"/>
      <c r="Z9" s="1130"/>
      <c r="AA9" s="1130"/>
      <c r="AB9" s="1130"/>
      <c r="AC9" s="1130"/>
      <c r="AD9" s="1130"/>
      <c r="AE9" s="1131"/>
      <c r="AF9" s="1111"/>
      <c r="AG9" s="1112"/>
      <c r="AH9" s="1112"/>
      <c r="AI9" s="1112"/>
      <c r="AJ9" s="1113"/>
      <c r="AK9" s="1172"/>
      <c r="AL9" s="1173"/>
      <c r="AM9" s="1173"/>
      <c r="AN9" s="1173"/>
      <c r="AO9" s="1173"/>
      <c r="AP9" s="1173"/>
      <c r="AQ9" s="1173"/>
      <c r="AR9" s="1173"/>
      <c r="AS9" s="1173"/>
      <c r="AT9" s="1173"/>
      <c r="AU9" s="1170"/>
      <c r="AV9" s="1170"/>
      <c r="AW9" s="1170"/>
      <c r="AX9" s="1170"/>
      <c r="AY9" s="1171"/>
      <c r="AZ9" s="252"/>
      <c r="BA9" s="252"/>
      <c r="BB9" s="252"/>
      <c r="BC9" s="252"/>
      <c r="BD9" s="252"/>
      <c r="BE9" s="253"/>
      <c r="BF9" s="253"/>
      <c r="BG9" s="253"/>
      <c r="BH9" s="253"/>
      <c r="BI9" s="253"/>
      <c r="BJ9" s="253"/>
      <c r="BK9" s="253"/>
      <c r="BL9" s="253"/>
      <c r="BM9" s="253"/>
      <c r="BN9" s="253"/>
      <c r="BO9" s="253"/>
      <c r="BP9" s="253"/>
      <c r="BQ9" s="262">
        <v>3</v>
      </c>
      <c r="BR9" s="263"/>
      <c r="BS9" s="1100"/>
      <c r="BT9" s="1101"/>
      <c r="BU9" s="1101"/>
      <c r="BV9" s="1101"/>
      <c r="BW9" s="1101"/>
      <c r="BX9" s="1101"/>
      <c r="BY9" s="1101"/>
      <c r="BZ9" s="1101"/>
      <c r="CA9" s="1101"/>
      <c r="CB9" s="1101"/>
      <c r="CC9" s="1101"/>
      <c r="CD9" s="1101"/>
      <c r="CE9" s="1101"/>
      <c r="CF9" s="1101"/>
      <c r="CG9" s="1102"/>
      <c r="CH9" s="1074"/>
      <c r="CI9" s="1075"/>
      <c r="CJ9" s="1075"/>
      <c r="CK9" s="1075"/>
      <c r="CL9" s="1076"/>
      <c r="CM9" s="1074"/>
      <c r="CN9" s="1075"/>
      <c r="CO9" s="1075"/>
      <c r="CP9" s="1075"/>
      <c r="CQ9" s="1076"/>
      <c r="CR9" s="1074"/>
      <c r="CS9" s="1075"/>
      <c r="CT9" s="1075"/>
      <c r="CU9" s="1075"/>
      <c r="CV9" s="1076"/>
      <c r="CW9" s="1074"/>
      <c r="CX9" s="1075"/>
      <c r="CY9" s="1075"/>
      <c r="CZ9" s="1075"/>
      <c r="DA9" s="1076"/>
      <c r="DB9" s="1074"/>
      <c r="DC9" s="1075"/>
      <c r="DD9" s="1075"/>
      <c r="DE9" s="1075"/>
      <c r="DF9" s="1076"/>
      <c r="DG9" s="1074"/>
      <c r="DH9" s="1075"/>
      <c r="DI9" s="1075"/>
      <c r="DJ9" s="1075"/>
      <c r="DK9" s="1076"/>
      <c r="DL9" s="1074"/>
      <c r="DM9" s="1075"/>
      <c r="DN9" s="1075"/>
      <c r="DO9" s="1075"/>
      <c r="DP9" s="1076"/>
      <c r="DQ9" s="1074"/>
      <c r="DR9" s="1075"/>
      <c r="DS9" s="1075"/>
      <c r="DT9" s="1075"/>
      <c r="DU9" s="1076"/>
      <c r="DV9" s="1078"/>
      <c r="DW9" s="1079"/>
      <c r="DX9" s="1079"/>
      <c r="DY9" s="1079"/>
      <c r="DZ9" s="1080"/>
      <c r="EA9" s="254"/>
    </row>
    <row r="10" spans="1:131" s="255" customFormat="1" ht="26.25" customHeight="1" x14ac:dyDescent="0.15">
      <c r="A10" s="261">
        <v>4</v>
      </c>
      <c r="B10" s="1105"/>
      <c r="C10" s="1106"/>
      <c r="D10" s="1106"/>
      <c r="E10" s="1106"/>
      <c r="F10" s="1106"/>
      <c r="G10" s="1106"/>
      <c r="H10" s="1106"/>
      <c r="I10" s="1106"/>
      <c r="J10" s="1106"/>
      <c r="K10" s="1106"/>
      <c r="L10" s="1106"/>
      <c r="M10" s="1106"/>
      <c r="N10" s="1106"/>
      <c r="O10" s="1106"/>
      <c r="P10" s="1107"/>
      <c r="Q10" s="1129"/>
      <c r="R10" s="1130"/>
      <c r="S10" s="1130"/>
      <c r="T10" s="1130"/>
      <c r="U10" s="1130"/>
      <c r="V10" s="1130"/>
      <c r="W10" s="1130"/>
      <c r="X10" s="1130"/>
      <c r="Y10" s="1130"/>
      <c r="Z10" s="1130"/>
      <c r="AA10" s="1130"/>
      <c r="AB10" s="1130"/>
      <c r="AC10" s="1130"/>
      <c r="AD10" s="1130"/>
      <c r="AE10" s="1131"/>
      <c r="AF10" s="1111"/>
      <c r="AG10" s="1112"/>
      <c r="AH10" s="1112"/>
      <c r="AI10" s="1112"/>
      <c r="AJ10" s="1113"/>
      <c r="AK10" s="1172"/>
      <c r="AL10" s="1173"/>
      <c r="AM10" s="1173"/>
      <c r="AN10" s="1173"/>
      <c r="AO10" s="1173"/>
      <c r="AP10" s="1173"/>
      <c r="AQ10" s="1173"/>
      <c r="AR10" s="1173"/>
      <c r="AS10" s="1173"/>
      <c r="AT10" s="1173"/>
      <c r="AU10" s="1170"/>
      <c r="AV10" s="1170"/>
      <c r="AW10" s="1170"/>
      <c r="AX10" s="1170"/>
      <c r="AY10" s="1171"/>
      <c r="AZ10" s="252"/>
      <c r="BA10" s="252"/>
      <c r="BB10" s="252"/>
      <c r="BC10" s="252"/>
      <c r="BD10" s="252"/>
      <c r="BE10" s="253"/>
      <c r="BF10" s="253"/>
      <c r="BG10" s="253"/>
      <c r="BH10" s="253"/>
      <c r="BI10" s="253"/>
      <c r="BJ10" s="253"/>
      <c r="BK10" s="253"/>
      <c r="BL10" s="253"/>
      <c r="BM10" s="253"/>
      <c r="BN10" s="253"/>
      <c r="BO10" s="253"/>
      <c r="BP10" s="253"/>
      <c r="BQ10" s="262">
        <v>4</v>
      </c>
      <c r="BR10" s="263"/>
      <c r="BS10" s="1100"/>
      <c r="BT10" s="1101"/>
      <c r="BU10" s="1101"/>
      <c r="BV10" s="1101"/>
      <c r="BW10" s="1101"/>
      <c r="BX10" s="1101"/>
      <c r="BY10" s="1101"/>
      <c r="BZ10" s="1101"/>
      <c r="CA10" s="1101"/>
      <c r="CB10" s="1101"/>
      <c r="CC10" s="1101"/>
      <c r="CD10" s="1101"/>
      <c r="CE10" s="1101"/>
      <c r="CF10" s="1101"/>
      <c r="CG10" s="1102"/>
      <c r="CH10" s="1074"/>
      <c r="CI10" s="1075"/>
      <c r="CJ10" s="1075"/>
      <c r="CK10" s="1075"/>
      <c r="CL10" s="1076"/>
      <c r="CM10" s="1074"/>
      <c r="CN10" s="1075"/>
      <c r="CO10" s="1075"/>
      <c r="CP10" s="1075"/>
      <c r="CQ10" s="1076"/>
      <c r="CR10" s="1074"/>
      <c r="CS10" s="1075"/>
      <c r="CT10" s="1075"/>
      <c r="CU10" s="1075"/>
      <c r="CV10" s="1076"/>
      <c r="CW10" s="1074"/>
      <c r="CX10" s="1075"/>
      <c r="CY10" s="1075"/>
      <c r="CZ10" s="1075"/>
      <c r="DA10" s="1076"/>
      <c r="DB10" s="1074"/>
      <c r="DC10" s="1075"/>
      <c r="DD10" s="1075"/>
      <c r="DE10" s="1075"/>
      <c r="DF10" s="1076"/>
      <c r="DG10" s="1074"/>
      <c r="DH10" s="1075"/>
      <c r="DI10" s="1075"/>
      <c r="DJ10" s="1075"/>
      <c r="DK10" s="1076"/>
      <c r="DL10" s="1074"/>
      <c r="DM10" s="1075"/>
      <c r="DN10" s="1075"/>
      <c r="DO10" s="1075"/>
      <c r="DP10" s="1076"/>
      <c r="DQ10" s="1074"/>
      <c r="DR10" s="1075"/>
      <c r="DS10" s="1075"/>
      <c r="DT10" s="1075"/>
      <c r="DU10" s="1076"/>
      <c r="DV10" s="1078"/>
      <c r="DW10" s="1079"/>
      <c r="DX10" s="1079"/>
      <c r="DY10" s="1079"/>
      <c r="DZ10" s="1080"/>
      <c r="EA10" s="254"/>
    </row>
    <row r="11" spans="1:131" s="255" customFormat="1" ht="26.25" customHeight="1" x14ac:dyDescent="0.15">
      <c r="A11" s="261">
        <v>5</v>
      </c>
      <c r="B11" s="1105"/>
      <c r="C11" s="1106"/>
      <c r="D11" s="1106"/>
      <c r="E11" s="1106"/>
      <c r="F11" s="1106"/>
      <c r="G11" s="1106"/>
      <c r="H11" s="1106"/>
      <c r="I11" s="1106"/>
      <c r="J11" s="1106"/>
      <c r="K11" s="1106"/>
      <c r="L11" s="1106"/>
      <c r="M11" s="1106"/>
      <c r="N11" s="1106"/>
      <c r="O11" s="1106"/>
      <c r="P11" s="1107"/>
      <c r="Q11" s="1129"/>
      <c r="R11" s="1130"/>
      <c r="S11" s="1130"/>
      <c r="T11" s="1130"/>
      <c r="U11" s="1130"/>
      <c r="V11" s="1130"/>
      <c r="W11" s="1130"/>
      <c r="X11" s="1130"/>
      <c r="Y11" s="1130"/>
      <c r="Z11" s="1130"/>
      <c r="AA11" s="1130"/>
      <c r="AB11" s="1130"/>
      <c r="AC11" s="1130"/>
      <c r="AD11" s="1130"/>
      <c r="AE11" s="1131"/>
      <c r="AF11" s="1111"/>
      <c r="AG11" s="1112"/>
      <c r="AH11" s="1112"/>
      <c r="AI11" s="1112"/>
      <c r="AJ11" s="1113"/>
      <c r="AK11" s="1172"/>
      <c r="AL11" s="1173"/>
      <c r="AM11" s="1173"/>
      <c r="AN11" s="1173"/>
      <c r="AO11" s="1173"/>
      <c r="AP11" s="1173"/>
      <c r="AQ11" s="1173"/>
      <c r="AR11" s="1173"/>
      <c r="AS11" s="1173"/>
      <c r="AT11" s="1173"/>
      <c r="AU11" s="1170"/>
      <c r="AV11" s="1170"/>
      <c r="AW11" s="1170"/>
      <c r="AX11" s="1170"/>
      <c r="AY11" s="1171"/>
      <c r="AZ11" s="252"/>
      <c r="BA11" s="252"/>
      <c r="BB11" s="252"/>
      <c r="BC11" s="252"/>
      <c r="BD11" s="252"/>
      <c r="BE11" s="253"/>
      <c r="BF11" s="253"/>
      <c r="BG11" s="253"/>
      <c r="BH11" s="253"/>
      <c r="BI11" s="253"/>
      <c r="BJ11" s="253"/>
      <c r="BK11" s="253"/>
      <c r="BL11" s="253"/>
      <c r="BM11" s="253"/>
      <c r="BN11" s="253"/>
      <c r="BO11" s="253"/>
      <c r="BP11" s="253"/>
      <c r="BQ11" s="262">
        <v>5</v>
      </c>
      <c r="BR11" s="263"/>
      <c r="BS11" s="1100"/>
      <c r="BT11" s="1101"/>
      <c r="BU11" s="1101"/>
      <c r="BV11" s="1101"/>
      <c r="BW11" s="1101"/>
      <c r="BX11" s="1101"/>
      <c r="BY11" s="1101"/>
      <c r="BZ11" s="1101"/>
      <c r="CA11" s="1101"/>
      <c r="CB11" s="1101"/>
      <c r="CC11" s="1101"/>
      <c r="CD11" s="1101"/>
      <c r="CE11" s="1101"/>
      <c r="CF11" s="1101"/>
      <c r="CG11" s="1102"/>
      <c r="CH11" s="1074"/>
      <c r="CI11" s="1075"/>
      <c r="CJ11" s="1075"/>
      <c r="CK11" s="1075"/>
      <c r="CL11" s="1076"/>
      <c r="CM11" s="1074"/>
      <c r="CN11" s="1075"/>
      <c r="CO11" s="1075"/>
      <c r="CP11" s="1075"/>
      <c r="CQ11" s="1076"/>
      <c r="CR11" s="1074"/>
      <c r="CS11" s="1075"/>
      <c r="CT11" s="1075"/>
      <c r="CU11" s="1075"/>
      <c r="CV11" s="1076"/>
      <c r="CW11" s="1074"/>
      <c r="CX11" s="1075"/>
      <c r="CY11" s="1075"/>
      <c r="CZ11" s="1075"/>
      <c r="DA11" s="1076"/>
      <c r="DB11" s="1074"/>
      <c r="DC11" s="1075"/>
      <c r="DD11" s="1075"/>
      <c r="DE11" s="1075"/>
      <c r="DF11" s="1076"/>
      <c r="DG11" s="1074"/>
      <c r="DH11" s="1075"/>
      <c r="DI11" s="1075"/>
      <c r="DJ11" s="1075"/>
      <c r="DK11" s="1076"/>
      <c r="DL11" s="1074"/>
      <c r="DM11" s="1075"/>
      <c r="DN11" s="1075"/>
      <c r="DO11" s="1075"/>
      <c r="DP11" s="1076"/>
      <c r="DQ11" s="1074"/>
      <c r="DR11" s="1075"/>
      <c r="DS11" s="1075"/>
      <c r="DT11" s="1075"/>
      <c r="DU11" s="1076"/>
      <c r="DV11" s="1078"/>
      <c r="DW11" s="1079"/>
      <c r="DX11" s="1079"/>
      <c r="DY11" s="1079"/>
      <c r="DZ11" s="1080"/>
      <c r="EA11" s="254"/>
    </row>
    <row r="12" spans="1:131" s="255" customFormat="1" ht="26.25" customHeight="1" x14ac:dyDescent="0.15">
      <c r="A12" s="261">
        <v>6</v>
      </c>
      <c r="B12" s="1105"/>
      <c r="C12" s="1106"/>
      <c r="D12" s="1106"/>
      <c r="E12" s="1106"/>
      <c r="F12" s="1106"/>
      <c r="G12" s="1106"/>
      <c r="H12" s="1106"/>
      <c r="I12" s="1106"/>
      <c r="J12" s="1106"/>
      <c r="K12" s="1106"/>
      <c r="L12" s="1106"/>
      <c r="M12" s="1106"/>
      <c r="N12" s="1106"/>
      <c r="O12" s="1106"/>
      <c r="P12" s="1107"/>
      <c r="Q12" s="1129"/>
      <c r="R12" s="1130"/>
      <c r="S12" s="1130"/>
      <c r="T12" s="1130"/>
      <c r="U12" s="1130"/>
      <c r="V12" s="1130"/>
      <c r="W12" s="1130"/>
      <c r="X12" s="1130"/>
      <c r="Y12" s="1130"/>
      <c r="Z12" s="1130"/>
      <c r="AA12" s="1130"/>
      <c r="AB12" s="1130"/>
      <c r="AC12" s="1130"/>
      <c r="AD12" s="1130"/>
      <c r="AE12" s="1131"/>
      <c r="AF12" s="1111"/>
      <c r="AG12" s="1112"/>
      <c r="AH12" s="1112"/>
      <c r="AI12" s="1112"/>
      <c r="AJ12" s="1113"/>
      <c r="AK12" s="1172"/>
      <c r="AL12" s="1173"/>
      <c r="AM12" s="1173"/>
      <c r="AN12" s="1173"/>
      <c r="AO12" s="1173"/>
      <c r="AP12" s="1173"/>
      <c r="AQ12" s="1173"/>
      <c r="AR12" s="1173"/>
      <c r="AS12" s="1173"/>
      <c r="AT12" s="1173"/>
      <c r="AU12" s="1170"/>
      <c r="AV12" s="1170"/>
      <c r="AW12" s="1170"/>
      <c r="AX12" s="1170"/>
      <c r="AY12" s="1171"/>
      <c r="AZ12" s="252"/>
      <c r="BA12" s="252"/>
      <c r="BB12" s="252"/>
      <c r="BC12" s="252"/>
      <c r="BD12" s="252"/>
      <c r="BE12" s="253"/>
      <c r="BF12" s="253"/>
      <c r="BG12" s="253"/>
      <c r="BH12" s="253"/>
      <c r="BI12" s="253"/>
      <c r="BJ12" s="253"/>
      <c r="BK12" s="253"/>
      <c r="BL12" s="253"/>
      <c r="BM12" s="253"/>
      <c r="BN12" s="253"/>
      <c r="BO12" s="253"/>
      <c r="BP12" s="253"/>
      <c r="BQ12" s="262">
        <v>6</v>
      </c>
      <c r="BR12" s="263"/>
      <c r="BS12" s="1100"/>
      <c r="BT12" s="1101"/>
      <c r="BU12" s="1101"/>
      <c r="BV12" s="1101"/>
      <c r="BW12" s="1101"/>
      <c r="BX12" s="1101"/>
      <c r="BY12" s="1101"/>
      <c r="BZ12" s="1101"/>
      <c r="CA12" s="1101"/>
      <c r="CB12" s="1101"/>
      <c r="CC12" s="1101"/>
      <c r="CD12" s="1101"/>
      <c r="CE12" s="1101"/>
      <c r="CF12" s="1101"/>
      <c r="CG12" s="1102"/>
      <c r="CH12" s="1074"/>
      <c r="CI12" s="1075"/>
      <c r="CJ12" s="1075"/>
      <c r="CK12" s="1075"/>
      <c r="CL12" s="1076"/>
      <c r="CM12" s="1074"/>
      <c r="CN12" s="1075"/>
      <c r="CO12" s="1075"/>
      <c r="CP12" s="1075"/>
      <c r="CQ12" s="1076"/>
      <c r="CR12" s="1074"/>
      <c r="CS12" s="1075"/>
      <c r="CT12" s="1075"/>
      <c r="CU12" s="1075"/>
      <c r="CV12" s="1076"/>
      <c r="CW12" s="1074"/>
      <c r="CX12" s="1075"/>
      <c r="CY12" s="1075"/>
      <c r="CZ12" s="1075"/>
      <c r="DA12" s="1076"/>
      <c r="DB12" s="1074"/>
      <c r="DC12" s="1075"/>
      <c r="DD12" s="1075"/>
      <c r="DE12" s="1075"/>
      <c r="DF12" s="1076"/>
      <c r="DG12" s="1074"/>
      <c r="DH12" s="1075"/>
      <c r="DI12" s="1075"/>
      <c r="DJ12" s="1075"/>
      <c r="DK12" s="1076"/>
      <c r="DL12" s="1074"/>
      <c r="DM12" s="1075"/>
      <c r="DN12" s="1075"/>
      <c r="DO12" s="1075"/>
      <c r="DP12" s="1076"/>
      <c r="DQ12" s="1074"/>
      <c r="DR12" s="1075"/>
      <c r="DS12" s="1075"/>
      <c r="DT12" s="1075"/>
      <c r="DU12" s="1076"/>
      <c r="DV12" s="1078"/>
      <c r="DW12" s="1079"/>
      <c r="DX12" s="1079"/>
      <c r="DY12" s="1079"/>
      <c r="DZ12" s="1080"/>
      <c r="EA12" s="254"/>
    </row>
    <row r="13" spans="1:131" s="255" customFormat="1" ht="26.25" customHeight="1" x14ac:dyDescent="0.15">
      <c r="A13" s="261">
        <v>7</v>
      </c>
      <c r="B13" s="1105"/>
      <c r="C13" s="1106"/>
      <c r="D13" s="1106"/>
      <c r="E13" s="1106"/>
      <c r="F13" s="1106"/>
      <c r="G13" s="1106"/>
      <c r="H13" s="1106"/>
      <c r="I13" s="1106"/>
      <c r="J13" s="1106"/>
      <c r="K13" s="1106"/>
      <c r="L13" s="1106"/>
      <c r="M13" s="1106"/>
      <c r="N13" s="1106"/>
      <c r="O13" s="1106"/>
      <c r="P13" s="1107"/>
      <c r="Q13" s="1129"/>
      <c r="R13" s="1130"/>
      <c r="S13" s="1130"/>
      <c r="T13" s="1130"/>
      <c r="U13" s="1130"/>
      <c r="V13" s="1130"/>
      <c r="W13" s="1130"/>
      <c r="X13" s="1130"/>
      <c r="Y13" s="1130"/>
      <c r="Z13" s="1130"/>
      <c r="AA13" s="1130"/>
      <c r="AB13" s="1130"/>
      <c r="AC13" s="1130"/>
      <c r="AD13" s="1130"/>
      <c r="AE13" s="1131"/>
      <c r="AF13" s="1111"/>
      <c r="AG13" s="1112"/>
      <c r="AH13" s="1112"/>
      <c r="AI13" s="1112"/>
      <c r="AJ13" s="1113"/>
      <c r="AK13" s="1172"/>
      <c r="AL13" s="1173"/>
      <c r="AM13" s="1173"/>
      <c r="AN13" s="1173"/>
      <c r="AO13" s="1173"/>
      <c r="AP13" s="1173"/>
      <c r="AQ13" s="1173"/>
      <c r="AR13" s="1173"/>
      <c r="AS13" s="1173"/>
      <c r="AT13" s="1173"/>
      <c r="AU13" s="1170"/>
      <c r="AV13" s="1170"/>
      <c r="AW13" s="1170"/>
      <c r="AX13" s="1170"/>
      <c r="AY13" s="1171"/>
      <c r="AZ13" s="252"/>
      <c r="BA13" s="252"/>
      <c r="BB13" s="252"/>
      <c r="BC13" s="252"/>
      <c r="BD13" s="252"/>
      <c r="BE13" s="253"/>
      <c r="BF13" s="253"/>
      <c r="BG13" s="253"/>
      <c r="BH13" s="253"/>
      <c r="BI13" s="253"/>
      <c r="BJ13" s="253"/>
      <c r="BK13" s="253"/>
      <c r="BL13" s="253"/>
      <c r="BM13" s="253"/>
      <c r="BN13" s="253"/>
      <c r="BO13" s="253"/>
      <c r="BP13" s="253"/>
      <c r="BQ13" s="262">
        <v>7</v>
      </c>
      <c r="BR13" s="263"/>
      <c r="BS13" s="1100"/>
      <c r="BT13" s="1101"/>
      <c r="BU13" s="1101"/>
      <c r="BV13" s="1101"/>
      <c r="BW13" s="1101"/>
      <c r="BX13" s="1101"/>
      <c r="BY13" s="1101"/>
      <c r="BZ13" s="1101"/>
      <c r="CA13" s="1101"/>
      <c r="CB13" s="1101"/>
      <c r="CC13" s="1101"/>
      <c r="CD13" s="1101"/>
      <c r="CE13" s="1101"/>
      <c r="CF13" s="1101"/>
      <c r="CG13" s="1102"/>
      <c r="CH13" s="1074"/>
      <c r="CI13" s="1075"/>
      <c r="CJ13" s="1075"/>
      <c r="CK13" s="1075"/>
      <c r="CL13" s="1076"/>
      <c r="CM13" s="1074"/>
      <c r="CN13" s="1075"/>
      <c r="CO13" s="1075"/>
      <c r="CP13" s="1075"/>
      <c r="CQ13" s="1076"/>
      <c r="CR13" s="1074"/>
      <c r="CS13" s="1075"/>
      <c r="CT13" s="1075"/>
      <c r="CU13" s="1075"/>
      <c r="CV13" s="1076"/>
      <c r="CW13" s="1074"/>
      <c r="CX13" s="1075"/>
      <c r="CY13" s="1075"/>
      <c r="CZ13" s="1075"/>
      <c r="DA13" s="1076"/>
      <c r="DB13" s="1074"/>
      <c r="DC13" s="1075"/>
      <c r="DD13" s="1075"/>
      <c r="DE13" s="1075"/>
      <c r="DF13" s="1076"/>
      <c r="DG13" s="1074"/>
      <c r="DH13" s="1075"/>
      <c r="DI13" s="1075"/>
      <c r="DJ13" s="1075"/>
      <c r="DK13" s="1076"/>
      <c r="DL13" s="1074"/>
      <c r="DM13" s="1075"/>
      <c r="DN13" s="1075"/>
      <c r="DO13" s="1075"/>
      <c r="DP13" s="1076"/>
      <c r="DQ13" s="1074"/>
      <c r="DR13" s="1075"/>
      <c r="DS13" s="1075"/>
      <c r="DT13" s="1075"/>
      <c r="DU13" s="1076"/>
      <c r="DV13" s="1078"/>
      <c r="DW13" s="1079"/>
      <c r="DX13" s="1079"/>
      <c r="DY13" s="1079"/>
      <c r="DZ13" s="1080"/>
      <c r="EA13" s="254"/>
    </row>
    <row r="14" spans="1:131" s="255" customFormat="1" ht="26.25" customHeight="1" x14ac:dyDescent="0.15">
      <c r="A14" s="261">
        <v>8</v>
      </c>
      <c r="B14" s="1105"/>
      <c r="C14" s="1106"/>
      <c r="D14" s="1106"/>
      <c r="E14" s="1106"/>
      <c r="F14" s="1106"/>
      <c r="G14" s="1106"/>
      <c r="H14" s="1106"/>
      <c r="I14" s="1106"/>
      <c r="J14" s="1106"/>
      <c r="K14" s="1106"/>
      <c r="L14" s="1106"/>
      <c r="M14" s="1106"/>
      <c r="N14" s="1106"/>
      <c r="O14" s="1106"/>
      <c r="P14" s="1107"/>
      <c r="Q14" s="1129"/>
      <c r="R14" s="1130"/>
      <c r="S14" s="1130"/>
      <c r="T14" s="1130"/>
      <c r="U14" s="1130"/>
      <c r="V14" s="1130"/>
      <c r="W14" s="1130"/>
      <c r="X14" s="1130"/>
      <c r="Y14" s="1130"/>
      <c r="Z14" s="1130"/>
      <c r="AA14" s="1130"/>
      <c r="AB14" s="1130"/>
      <c r="AC14" s="1130"/>
      <c r="AD14" s="1130"/>
      <c r="AE14" s="1131"/>
      <c r="AF14" s="1111"/>
      <c r="AG14" s="1112"/>
      <c r="AH14" s="1112"/>
      <c r="AI14" s="1112"/>
      <c r="AJ14" s="1113"/>
      <c r="AK14" s="1172"/>
      <c r="AL14" s="1173"/>
      <c r="AM14" s="1173"/>
      <c r="AN14" s="1173"/>
      <c r="AO14" s="1173"/>
      <c r="AP14" s="1173"/>
      <c r="AQ14" s="1173"/>
      <c r="AR14" s="1173"/>
      <c r="AS14" s="1173"/>
      <c r="AT14" s="1173"/>
      <c r="AU14" s="1170"/>
      <c r="AV14" s="1170"/>
      <c r="AW14" s="1170"/>
      <c r="AX14" s="1170"/>
      <c r="AY14" s="1171"/>
      <c r="AZ14" s="252"/>
      <c r="BA14" s="252"/>
      <c r="BB14" s="252"/>
      <c r="BC14" s="252"/>
      <c r="BD14" s="252"/>
      <c r="BE14" s="253"/>
      <c r="BF14" s="253"/>
      <c r="BG14" s="253"/>
      <c r="BH14" s="253"/>
      <c r="BI14" s="253"/>
      <c r="BJ14" s="253"/>
      <c r="BK14" s="253"/>
      <c r="BL14" s="253"/>
      <c r="BM14" s="253"/>
      <c r="BN14" s="253"/>
      <c r="BO14" s="253"/>
      <c r="BP14" s="253"/>
      <c r="BQ14" s="262">
        <v>8</v>
      </c>
      <c r="BR14" s="263"/>
      <c r="BS14" s="1100"/>
      <c r="BT14" s="1101"/>
      <c r="BU14" s="1101"/>
      <c r="BV14" s="1101"/>
      <c r="BW14" s="1101"/>
      <c r="BX14" s="1101"/>
      <c r="BY14" s="1101"/>
      <c r="BZ14" s="1101"/>
      <c r="CA14" s="1101"/>
      <c r="CB14" s="1101"/>
      <c r="CC14" s="1101"/>
      <c r="CD14" s="1101"/>
      <c r="CE14" s="1101"/>
      <c r="CF14" s="1101"/>
      <c r="CG14" s="1102"/>
      <c r="CH14" s="1074"/>
      <c r="CI14" s="1075"/>
      <c r="CJ14" s="1075"/>
      <c r="CK14" s="1075"/>
      <c r="CL14" s="1076"/>
      <c r="CM14" s="1074"/>
      <c r="CN14" s="1075"/>
      <c r="CO14" s="1075"/>
      <c r="CP14" s="1075"/>
      <c r="CQ14" s="1076"/>
      <c r="CR14" s="1074"/>
      <c r="CS14" s="1075"/>
      <c r="CT14" s="1075"/>
      <c r="CU14" s="1075"/>
      <c r="CV14" s="1076"/>
      <c r="CW14" s="1074"/>
      <c r="CX14" s="1075"/>
      <c r="CY14" s="1075"/>
      <c r="CZ14" s="1075"/>
      <c r="DA14" s="1076"/>
      <c r="DB14" s="1074"/>
      <c r="DC14" s="1075"/>
      <c r="DD14" s="1075"/>
      <c r="DE14" s="1075"/>
      <c r="DF14" s="1076"/>
      <c r="DG14" s="1074"/>
      <c r="DH14" s="1075"/>
      <c r="DI14" s="1075"/>
      <c r="DJ14" s="1075"/>
      <c r="DK14" s="1076"/>
      <c r="DL14" s="1074"/>
      <c r="DM14" s="1075"/>
      <c r="DN14" s="1075"/>
      <c r="DO14" s="1075"/>
      <c r="DP14" s="1076"/>
      <c r="DQ14" s="1074"/>
      <c r="DR14" s="1075"/>
      <c r="DS14" s="1075"/>
      <c r="DT14" s="1075"/>
      <c r="DU14" s="1076"/>
      <c r="DV14" s="1078"/>
      <c r="DW14" s="1079"/>
      <c r="DX14" s="1079"/>
      <c r="DY14" s="1079"/>
      <c r="DZ14" s="1080"/>
      <c r="EA14" s="254"/>
    </row>
    <row r="15" spans="1:131" s="255" customFormat="1" ht="26.25" customHeight="1" x14ac:dyDescent="0.15">
      <c r="A15" s="261">
        <v>9</v>
      </c>
      <c r="B15" s="1105"/>
      <c r="C15" s="1106"/>
      <c r="D15" s="1106"/>
      <c r="E15" s="1106"/>
      <c r="F15" s="1106"/>
      <c r="G15" s="1106"/>
      <c r="H15" s="1106"/>
      <c r="I15" s="1106"/>
      <c r="J15" s="1106"/>
      <c r="K15" s="1106"/>
      <c r="L15" s="1106"/>
      <c r="M15" s="1106"/>
      <c r="N15" s="1106"/>
      <c r="O15" s="1106"/>
      <c r="P15" s="1107"/>
      <c r="Q15" s="1129"/>
      <c r="R15" s="1130"/>
      <c r="S15" s="1130"/>
      <c r="T15" s="1130"/>
      <c r="U15" s="1130"/>
      <c r="V15" s="1130"/>
      <c r="W15" s="1130"/>
      <c r="X15" s="1130"/>
      <c r="Y15" s="1130"/>
      <c r="Z15" s="1130"/>
      <c r="AA15" s="1130"/>
      <c r="AB15" s="1130"/>
      <c r="AC15" s="1130"/>
      <c r="AD15" s="1130"/>
      <c r="AE15" s="1131"/>
      <c r="AF15" s="1111"/>
      <c r="AG15" s="1112"/>
      <c r="AH15" s="1112"/>
      <c r="AI15" s="1112"/>
      <c r="AJ15" s="1113"/>
      <c r="AK15" s="1172"/>
      <c r="AL15" s="1173"/>
      <c r="AM15" s="1173"/>
      <c r="AN15" s="1173"/>
      <c r="AO15" s="1173"/>
      <c r="AP15" s="1173"/>
      <c r="AQ15" s="1173"/>
      <c r="AR15" s="1173"/>
      <c r="AS15" s="1173"/>
      <c r="AT15" s="1173"/>
      <c r="AU15" s="1170"/>
      <c r="AV15" s="1170"/>
      <c r="AW15" s="1170"/>
      <c r="AX15" s="1170"/>
      <c r="AY15" s="1171"/>
      <c r="AZ15" s="252"/>
      <c r="BA15" s="252"/>
      <c r="BB15" s="252"/>
      <c r="BC15" s="252"/>
      <c r="BD15" s="252"/>
      <c r="BE15" s="253"/>
      <c r="BF15" s="253"/>
      <c r="BG15" s="253"/>
      <c r="BH15" s="253"/>
      <c r="BI15" s="253"/>
      <c r="BJ15" s="253"/>
      <c r="BK15" s="253"/>
      <c r="BL15" s="253"/>
      <c r="BM15" s="253"/>
      <c r="BN15" s="253"/>
      <c r="BO15" s="253"/>
      <c r="BP15" s="253"/>
      <c r="BQ15" s="262">
        <v>9</v>
      </c>
      <c r="BR15" s="263"/>
      <c r="BS15" s="1100"/>
      <c r="BT15" s="1101"/>
      <c r="BU15" s="1101"/>
      <c r="BV15" s="1101"/>
      <c r="BW15" s="1101"/>
      <c r="BX15" s="1101"/>
      <c r="BY15" s="1101"/>
      <c r="BZ15" s="1101"/>
      <c r="CA15" s="1101"/>
      <c r="CB15" s="1101"/>
      <c r="CC15" s="1101"/>
      <c r="CD15" s="1101"/>
      <c r="CE15" s="1101"/>
      <c r="CF15" s="1101"/>
      <c r="CG15" s="1102"/>
      <c r="CH15" s="1074"/>
      <c r="CI15" s="1075"/>
      <c r="CJ15" s="1075"/>
      <c r="CK15" s="1075"/>
      <c r="CL15" s="1076"/>
      <c r="CM15" s="1074"/>
      <c r="CN15" s="1075"/>
      <c r="CO15" s="1075"/>
      <c r="CP15" s="1075"/>
      <c r="CQ15" s="1076"/>
      <c r="CR15" s="1074"/>
      <c r="CS15" s="1075"/>
      <c r="CT15" s="1075"/>
      <c r="CU15" s="1075"/>
      <c r="CV15" s="1076"/>
      <c r="CW15" s="1074"/>
      <c r="CX15" s="1075"/>
      <c r="CY15" s="1075"/>
      <c r="CZ15" s="1075"/>
      <c r="DA15" s="1076"/>
      <c r="DB15" s="1074"/>
      <c r="DC15" s="1075"/>
      <c r="DD15" s="1075"/>
      <c r="DE15" s="1075"/>
      <c r="DF15" s="1076"/>
      <c r="DG15" s="1074"/>
      <c r="DH15" s="1075"/>
      <c r="DI15" s="1075"/>
      <c r="DJ15" s="1075"/>
      <c r="DK15" s="1076"/>
      <c r="DL15" s="1074"/>
      <c r="DM15" s="1075"/>
      <c r="DN15" s="1075"/>
      <c r="DO15" s="1075"/>
      <c r="DP15" s="1076"/>
      <c r="DQ15" s="1074"/>
      <c r="DR15" s="1075"/>
      <c r="DS15" s="1075"/>
      <c r="DT15" s="1075"/>
      <c r="DU15" s="1076"/>
      <c r="DV15" s="1078"/>
      <c r="DW15" s="1079"/>
      <c r="DX15" s="1079"/>
      <c r="DY15" s="1079"/>
      <c r="DZ15" s="1080"/>
      <c r="EA15" s="254"/>
    </row>
    <row r="16" spans="1:131" s="255" customFormat="1" ht="26.25" customHeight="1" x14ac:dyDescent="0.15">
      <c r="A16" s="261">
        <v>10</v>
      </c>
      <c r="B16" s="1105"/>
      <c r="C16" s="1106"/>
      <c r="D16" s="1106"/>
      <c r="E16" s="1106"/>
      <c r="F16" s="1106"/>
      <c r="G16" s="1106"/>
      <c r="H16" s="1106"/>
      <c r="I16" s="1106"/>
      <c r="J16" s="1106"/>
      <c r="K16" s="1106"/>
      <c r="L16" s="1106"/>
      <c r="M16" s="1106"/>
      <c r="N16" s="1106"/>
      <c r="O16" s="1106"/>
      <c r="P16" s="1107"/>
      <c r="Q16" s="1129"/>
      <c r="R16" s="1130"/>
      <c r="S16" s="1130"/>
      <c r="T16" s="1130"/>
      <c r="U16" s="1130"/>
      <c r="V16" s="1130"/>
      <c r="W16" s="1130"/>
      <c r="X16" s="1130"/>
      <c r="Y16" s="1130"/>
      <c r="Z16" s="1130"/>
      <c r="AA16" s="1130"/>
      <c r="AB16" s="1130"/>
      <c r="AC16" s="1130"/>
      <c r="AD16" s="1130"/>
      <c r="AE16" s="1131"/>
      <c r="AF16" s="1111"/>
      <c r="AG16" s="1112"/>
      <c r="AH16" s="1112"/>
      <c r="AI16" s="1112"/>
      <c r="AJ16" s="1113"/>
      <c r="AK16" s="1172"/>
      <c r="AL16" s="1173"/>
      <c r="AM16" s="1173"/>
      <c r="AN16" s="1173"/>
      <c r="AO16" s="1173"/>
      <c r="AP16" s="1173"/>
      <c r="AQ16" s="1173"/>
      <c r="AR16" s="1173"/>
      <c r="AS16" s="1173"/>
      <c r="AT16" s="1173"/>
      <c r="AU16" s="1170"/>
      <c r="AV16" s="1170"/>
      <c r="AW16" s="1170"/>
      <c r="AX16" s="1170"/>
      <c r="AY16" s="1171"/>
      <c r="AZ16" s="252"/>
      <c r="BA16" s="252"/>
      <c r="BB16" s="252"/>
      <c r="BC16" s="252"/>
      <c r="BD16" s="252"/>
      <c r="BE16" s="253"/>
      <c r="BF16" s="253"/>
      <c r="BG16" s="253"/>
      <c r="BH16" s="253"/>
      <c r="BI16" s="253"/>
      <c r="BJ16" s="253"/>
      <c r="BK16" s="253"/>
      <c r="BL16" s="253"/>
      <c r="BM16" s="253"/>
      <c r="BN16" s="253"/>
      <c r="BO16" s="253"/>
      <c r="BP16" s="253"/>
      <c r="BQ16" s="262">
        <v>10</v>
      </c>
      <c r="BR16" s="263"/>
      <c r="BS16" s="1100"/>
      <c r="BT16" s="1101"/>
      <c r="BU16" s="1101"/>
      <c r="BV16" s="1101"/>
      <c r="BW16" s="1101"/>
      <c r="BX16" s="1101"/>
      <c r="BY16" s="1101"/>
      <c r="BZ16" s="1101"/>
      <c r="CA16" s="1101"/>
      <c r="CB16" s="1101"/>
      <c r="CC16" s="1101"/>
      <c r="CD16" s="1101"/>
      <c r="CE16" s="1101"/>
      <c r="CF16" s="1101"/>
      <c r="CG16" s="1102"/>
      <c r="CH16" s="1074"/>
      <c r="CI16" s="1075"/>
      <c r="CJ16" s="1075"/>
      <c r="CK16" s="1075"/>
      <c r="CL16" s="1076"/>
      <c r="CM16" s="1074"/>
      <c r="CN16" s="1075"/>
      <c r="CO16" s="1075"/>
      <c r="CP16" s="1075"/>
      <c r="CQ16" s="1076"/>
      <c r="CR16" s="1074"/>
      <c r="CS16" s="1075"/>
      <c r="CT16" s="1075"/>
      <c r="CU16" s="1075"/>
      <c r="CV16" s="1076"/>
      <c r="CW16" s="1074"/>
      <c r="CX16" s="1075"/>
      <c r="CY16" s="1075"/>
      <c r="CZ16" s="1075"/>
      <c r="DA16" s="1076"/>
      <c r="DB16" s="1074"/>
      <c r="DC16" s="1075"/>
      <c r="DD16" s="1075"/>
      <c r="DE16" s="1075"/>
      <c r="DF16" s="1076"/>
      <c r="DG16" s="1074"/>
      <c r="DH16" s="1075"/>
      <c r="DI16" s="1075"/>
      <c r="DJ16" s="1075"/>
      <c r="DK16" s="1076"/>
      <c r="DL16" s="1074"/>
      <c r="DM16" s="1075"/>
      <c r="DN16" s="1075"/>
      <c r="DO16" s="1075"/>
      <c r="DP16" s="1076"/>
      <c r="DQ16" s="1074"/>
      <c r="DR16" s="1075"/>
      <c r="DS16" s="1075"/>
      <c r="DT16" s="1075"/>
      <c r="DU16" s="1076"/>
      <c r="DV16" s="1078"/>
      <c r="DW16" s="1079"/>
      <c r="DX16" s="1079"/>
      <c r="DY16" s="1079"/>
      <c r="DZ16" s="1080"/>
      <c r="EA16" s="254"/>
    </row>
    <row r="17" spans="1:131" s="255" customFormat="1" ht="26.25" customHeight="1" x14ac:dyDescent="0.15">
      <c r="A17" s="261">
        <v>11</v>
      </c>
      <c r="B17" s="1105"/>
      <c r="C17" s="1106"/>
      <c r="D17" s="1106"/>
      <c r="E17" s="1106"/>
      <c r="F17" s="1106"/>
      <c r="G17" s="1106"/>
      <c r="H17" s="1106"/>
      <c r="I17" s="1106"/>
      <c r="J17" s="1106"/>
      <c r="K17" s="1106"/>
      <c r="L17" s="1106"/>
      <c r="M17" s="1106"/>
      <c r="N17" s="1106"/>
      <c r="O17" s="1106"/>
      <c r="P17" s="1107"/>
      <c r="Q17" s="1129"/>
      <c r="R17" s="1130"/>
      <c r="S17" s="1130"/>
      <c r="T17" s="1130"/>
      <c r="U17" s="1130"/>
      <c r="V17" s="1130"/>
      <c r="W17" s="1130"/>
      <c r="X17" s="1130"/>
      <c r="Y17" s="1130"/>
      <c r="Z17" s="1130"/>
      <c r="AA17" s="1130"/>
      <c r="AB17" s="1130"/>
      <c r="AC17" s="1130"/>
      <c r="AD17" s="1130"/>
      <c r="AE17" s="1131"/>
      <c r="AF17" s="1111"/>
      <c r="AG17" s="1112"/>
      <c r="AH17" s="1112"/>
      <c r="AI17" s="1112"/>
      <c r="AJ17" s="1113"/>
      <c r="AK17" s="1172"/>
      <c r="AL17" s="1173"/>
      <c r="AM17" s="1173"/>
      <c r="AN17" s="1173"/>
      <c r="AO17" s="1173"/>
      <c r="AP17" s="1173"/>
      <c r="AQ17" s="1173"/>
      <c r="AR17" s="1173"/>
      <c r="AS17" s="1173"/>
      <c r="AT17" s="1173"/>
      <c r="AU17" s="1170"/>
      <c r="AV17" s="1170"/>
      <c r="AW17" s="1170"/>
      <c r="AX17" s="1170"/>
      <c r="AY17" s="1171"/>
      <c r="AZ17" s="252"/>
      <c r="BA17" s="252"/>
      <c r="BB17" s="252"/>
      <c r="BC17" s="252"/>
      <c r="BD17" s="252"/>
      <c r="BE17" s="253"/>
      <c r="BF17" s="253"/>
      <c r="BG17" s="253"/>
      <c r="BH17" s="253"/>
      <c r="BI17" s="253"/>
      <c r="BJ17" s="253"/>
      <c r="BK17" s="253"/>
      <c r="BL17" s="253"/>
      <c r="BM17" s="253"/>
      <c r="BN17" s="253"/>
      <c r="BO17" s="253"/>
      <c r="BP17" s="253"/>
      <c r="BQ17" s="262">
        <v>11</v>
      </c>
      <c r="BR17" s="263"/>
      <c r="BS17" s="1100"/>
      <c r="BT17" s="1101"/>
      <c r="BU17" s="1101"/>
      <c r="BV17" s="1101"/>
      <c r="BW17" s="1101"/>
      <c r="BX17" s="1101"/>
      <c r="BY17" s="1101"/>
      <c r="BZ17" s="1101"/>
      <c r="CA17" s="1101"/>
      <c r="CB17" s="1101"/>
      <c r="CC17" s="1101"/>
      <c r="CD17" s="1101"/>
      <c r="CE17" s="1101"/>
      <c r="CF17" s="1101"/>
      <c r="CG17" s="1102"/>
      <c r="CH17" s="1074"/>
      <c r="CI17" s="1075"/>
      <c r="CJ17" s="1075"/>
      <c r="CK17" s="1075"/>
      <c r="CL17" s="1076"/>
      <c r="CM17" s="1074"/>
      <c r="CN17" s="1075"/>
      <c r="CO17" s="1075"/>
      <c r="CP17" s="1075"/>
      <c r="CQ17" s="1076"/>
      <c r="CR17" s="1074"/>
      <c r="CS17" s="1075"/>
      <c r="CT17" s="1075"/>
      <c r="CU17" s="1075"/>
      <c r="CV17" s="1076"/>
      <c r="CW17" s="1074"/>
      <c r="CX17" s="1075"/>
      <c r="CY17" s="1075"/>
      <c r="CZ17" s="1075"/>
      <c r="DA17" s="1076"/>
      <c r="DB17" s="1074"/>
      <c r="DC17" s="1075"/>
      <c r="DD17" s="1075"/>
      <c r="DE17" s="1075"/>
      <c r="DF17" s="1076"/>
      <c r="DG17" s="1074"/>
      <c r="DH17" s="1075"/>
      <c r="DI17" s="1075"/>
      <c r="DJ17" s="1075"/>
      <c r="DK17" s="1076"/>
      <c r="DL17" s="1074"/>
      <c r="DM17" s="1075"/>
      <c r="DN17" s="1075"/>
      <c r="DO17" s="1075"/>
      <c r="DP17" s="1076"/>
      <c r="DQ17" s="1074"/>
      <c r="DR17" s="1075"/>
      <c r="DS17" s="1075"/>
      <c r="DT17" s="1075"/>
      <c r="DU17" s="1076"/>
      <c r="DV17" s="1078"/>
      <c r="DW17" s="1079"/>
      <c r="DX17" s="1079"/>
      <c r="DY17" s="1079"/>
      <c r="DZ17" s="1080"/>
      <c r="EA17" s="254"/>
    </row>
    <row r="18" spans="1:131" s="255" customFormat="1" ht="26.25" customHeight="1" x14ac:dyDescent="0.15">
      <c r="A18" s="261">
        <v>12</v>
      </c>
      <c r="B18" s="1105"/>
      <c r="C18" s="1106"/>
      <c r="D18" s="1106"/>
      <c r="E18" s="1106"/>
      <c r="F18" s="1106"/>
      <c r="G18" s="1106"/>
      <c r="H18" s="1106"/>
      <c r="I18" s="1106"/>
      <c r="J18" s="1106"/>
      <c r="K18" s="1106"/>
      <c r="L18" s="1106"/>
      <c r="M18" s="1106"/>
      <c r="N18" s="1106"/>
      <c r="O18" s="1106"/>
      <c r="P18" s="1107"/>
      <c r="Q18" s="1129"/>
      <c r="R18" s="1130"/>
      <c r="S18" s="1130"/>
      <c r="T18" s="1130"/>
      <c r="U18" s="1130"/>
      <c r="V18" s="1130"/>
      <c r="W18" s="1130"/>
      <c r="X18" s="1130"/>
      <c r="Y18" s="1130"/>
      <c r="Z18" s="1130"/>
      <c r="AA18" s="1130"/>
      <c r="AB18" s="1130"/>
      <c r="AC18" s="1130"/>
      <c r="AD18" s="1130"/>
      <c r="AE18" s="1131"/>
      <c r="AF18" s="1111"/>
      <c r="AG18" s="1112"/>
      <c r="AH18" s="1112"/>
      <c r="AI18" s="1112"/>
      <c r="AJ18" s="1113"/>
      <c r="AK18" s="1172"/>
      <c r="AL18" s="1173"/>
      <c r="AM18" s="1173"/>
      <c r="AN18" s="1173"/>
      <c r="AO18" s="1173"/>
      <c r="AP18" s="1173"/>
      <c r="AQ18" s="1173"/>
      <c r="AR18" s="1173"/>
      <c r="AS18" s="1173"/>
      <c r="AT18" s="1173"/>
      <c r="AU18" s="1170"/>
      <c r="AV18" s="1170"/>
      <c r="AW18" s="1170"/>
      <c r="AX18" s="1170"/>
      <c r="AY18" s="1171"/>
      <c r="AZ18" s="252"/>
      <c r="BA18" s="252"/>
      <c r="BB18" s="252"/>
      <c r="BC18" s="252"/>
      <c r="BD18" s="252"/>
      <c r="BE18" s="253"/>
      <c r="BF18" s="253"/>
      <c r="BG18" s="253"/>
      <c r="BH18" s="253"/>
      <c r="BI18" s="253"/>
      <c r="BJ18" s="253"/>
      <c r="BK18" s="253"/>
      <c r="BL18" s="253"/>
      <c r="BM18" s="253"/>
      <c r="BN18" s="253"/>
      <c r="BO18" s="253"/>
      <c r="BP18" s="253"/>
      <c r="BQ18" s="262">
        <v>12</v>
      </c>
      <c r="BR18" s="263"/>
      <c r="BS18" s="1100"/>
      <c r="BT18" s="1101"/>
      <c r="BU18" s="1101"/>
      <c r="BV18" s="1101"/>
      <c r="BW18" s="1101"/>
      <c r="BX18" s="1101"/>
      <c r="BY18" s="1101"/>
      <c r="BZ18" s="1101"/>
      <c r="CA18" s="1101"/>
      <c r="CB18" s="1101"/>
      <c r="CC18" s="1101"/>
      <c r="CD18" s="1101"/>
      <c r="CE18" s="1101"/>
      <c r="CF18" s="1101"/>
      <c r="CG18" s="1102"/>
      <c r="CH18" s="1074"/>
      <c r="CI18" s="1075"/>
      <c r="CJ18" s="1075"/>
      <c r="CK18" s="1075"/>
      <c r="CL18" s="1076"/>
      <c r="CM18" s="1074"/>
      <c r="CN18" s="1075"/>
      <c r="CO18" s="1075"/>
      <c r="CP18" s="1075"/>
      <c r="CQ18" s="1076"/>
      <c r="CR18" s="1074"/>
      <c r="CS18" s="1075"/>
      <c r="CT18" s="1075"/>
      <c r="CU18" s="1075"/>
      <c r="CV18" s="1076"/>
      <c r="CW18" s="1074"/>
      <c r="CX18" s="1075"/>
      <c r="CY18" s="1075"/>
      <c r="CZ18" s="1075"/>
      <c r="DA18" s="1076"/>
      <c r="DB18" s="1074"/>
      <c r="DC18" s="1075"/>
      <c r="DD18" s="1075"/>
      <c r="DE18" s="1075"/>
      <c r="DF18" s="1076"/>
      <c r="DG18" s="1074"/>
      <c r="DH18" s="1075"/>
      <c r="DI18" s="1075"/>
      <c r="DJ18" s="1075"/>
      <c r="DK18" s="1076"/>
      <c r="DL18" s="1074"/>
      <c r="DM18" s="1075"/>
      <c r="DN18" s="1075"/>
      <c r="DO18" s="1075"/>
      <c r="DP18" s="1076"/>
      <c r="DQ18" s="1074"/>
      <c r="DR18" s="1075"/>
      <c r="DS18" s="1075"/>
      <c r="DT18" s="1075"/>
      <c r="DU18" s="1076"/>
      <c r="DV18" s="1078"/>
      <c r="DW18" s="1079"/>
      <c r="DX18" s="1079"/>
      <c r="DY18" s="1079"/>
      <c r="DZ18" s="1080"/>
      <c r="EA18" s="254"/>
    </row>
    <row r="19" spans="1:131" s="255" customFormat="1" ht="26.25" customHeight="1" x14ac:dyDescent="0.15">
      <c r="A19" s="261">
        <v>13</v>
      </c>
      <c r="B19" s="1105"/>
      <c r="C19" s="1106"/>
      <c r="D19" s="1106"/>
      <c r="E19" s="1106"/>
      <c r="F19" s="1106"/>
      <c r="G19" s="1106"/>
      <c r="H19" s="1106"/>
      <c r="I19" s="1106"/>
      <c r="J19" s="1106"/>
      <c r="K19" s="1106"/>
      <c r="L19" s="1106"/>
      <c r="M19" s="1106"/>
      <c r="N19" s="1106"/>
      <c r="O19" s="1106"/>
      <c r="P19" s="1107"/>
      <c r="Q19" s="1129"/>
      <c r="R19" s="1130"/>
      <c r="S19" s="1130"/>
      <c r="T19" s="1130"/>
      <c r="U19" s="1130"/>
      <c r="V19" s="1130"/>
      <c r="W19" s="1130"/>
      <c r="X19" s="1130"/>
      <c r="Y19" s="1130"/>
      <c r="Z19" s="1130"/>
      <c r="AA19" s="1130"/>
      <c r="AB19" s="1130"/>
      <c r="AC19" s="1130"/>
      <c r="AD19" s="1130"/>
      <c r="AE19" s="1131"/>
      <c r="AF19" s="1111"/>
      <c r="AG19" s="1112"/>
      <c r="AH19" s="1112"/>
      <c r="AI19" s="1112"/>
      <c r="AJ19" s="1113"/>
      <c r="AK19" s="1172"/>
      <c r="AL19" s="1173"/>
      <c r="AM19" s="1173"/>
      <c r="AN19" s="1173"/>
      <c r="AO19" s="1173"/>
      <c r="AP19" s="1173"/>
      <c r="AQ19" s="1173"/>
      <c r="AR19" s="1173"/>
      <c r="AS19" s="1173"/>
      <c r="AT19" s="1173"/>
      <c r="AU19" s="1170"/>
      <c r="AV19" s="1170"/>
      <c r="AW19" s="1170"/>
      <c r="AX19" s="1170"/>
      <c r="AY19" s="1171"/>
      <c r="AZ19" s="252"/>
      <c r="BA19" s="252"/>
      <c r="BB19" s="252"/>
      <c r="BC19" s="252"/>
      <c r="BD19" s="252"/>
      <c r="BE19" s="253"/>
      <c r="BF19" s="253"/>
      <c r="BG19" s="253"/>
      <c r="BH19" s="253"/>
      <c r="BI19" s="253"/>
      <c r="BJ19" s="253"/>
      <c r="BK19" s="253"/>
      <c r="BL19" s="253"/>
      <c r="BM19" s="253"/>
      <c r="BN19" s="253"/>
      <c r="BO19" s="253"/>
      <c r="BP19" s="253"/>
      <c r="BQ19" s="262">
        <v>13</v>
      </c>
      <c r="BR19" s="263"/>
      <c r="BS19" s="1100"/>
      <c r="BT19" s="1101"/>
      <c r="BU19" s="1101"/>
      <c r="BV19" s="1101"/>
      <c r="BW19" s="1101"/>
      <c r="BX19" s="1101"/>
      <c r="BY19" s="1101"/>
      <c r="BZ19" s="1101"/>
      <c r="CA19" s="1101"/>
      <c r="CB19" s="1101"/>
      <c r="CC19" s="1101"/>
      <c r="CD19" s="1101"/>
      <c r="CE19" s="1101"/>
      <c r="CF19" s="1101"/>
      <c r="CG19" s="1102"/>
      <c r="CH19" s="1074"/>
      <c r="CI19" s="1075"/>
      <c r="CJ19" s="1075"/>
      <c r="CK19" s="1075"/>
      <c r="CL19" s="1076"/>
      <c r="CM19" s="1074"/>
      <c r="CN19" s="1075"/>
      <c r="CO19" s="1075"/>
      <c r="CP19" s="1075"/>
      <c r="CQ19" s="1076"/>
      <c r="CR19" s="1074"/>
      <c r="CS19" s="1075"/>
      <c r="CT19" s="1075"/>
      <c r="CU19" s="1075"/>
      <c r="CV19" s="1076"/>
      <c r="CW19" s="1074"/>
      <c r="CX19" s="1075"/>
      <c r="CY19" s="1075"/>
      <c r="CZ19" s="1075"/>
      <c r="DA19" s="1076"/>
      <c r="DB19" s="1074"/>
      <c r="DC19" s="1075"/>
      <c r="DD19" s="1075"/>
      <c r="DE19" s="1075"/>
      <c r="DF19" s="1076"/>
      <c r="DG19" s="1074"/>
      <c r="DH19" s="1075"/>
      <c r="DI19" s="1075"/>
      <c r="DJ19" s="1075"/>
      <c r="DK19" s="1076"/>
      <c r="DL19" s="1074"/>
      <c r="DM19" s="1075"/>
      <c r="DN19" s="1075"/>
      <c r="DO19" s="1075"/>
      <c r="DP19" s="1076"/>
      <c r="DQ19" s="1074"/>
      <c r="DR19" s="1075"/>
      <c r="DS19" s="1075"/>
      <c r="DT19" s="1075"/>
      <c r="DU19" s="1076"/>
      <c r="DV19" s="1078"/>
      <c r="DW19" s="1079"/>
      <c r="DX19" s="1079"/>
      <c r="DY19" s="1079"/>
      <c r="DZ19" s="1080"/>
      <c r="EA19" s="254"/>
    </row>
    <row r="20" spans="1:131" s="255" customFormat="1" ht="26.25" customHeight="1" x14ac:dyDescent="0.15">
      <c r="A20" s="261">
        <v>14</v>
      </c>
      <c r="B20" s="1105"/>
      <c r="C20" s="1106"/>
      <c r="D20" s="1106"/>
      <c r="E20" s="1106"/>
      <c r="F20" s="1106"/>
      <c r="G20" s="1106"/>
      <c r="H20" s="1106"/>
      <c r="I20" s="1106"/>
      <c r="J20" s="1106"/>
      <c r="K20" s="1106"/>
      <c r="L20" s="1106"/>
      <c r="M20" s="1106"/>
      <c r="N20" s="1106"/>
      <c r="O20" s="1106"/>
      <c r="P20" s="1107"/>
      <c r="Q20" s="1129"/>
      <c r="R20" s="1130"/>
      <c r="S20" s="1130"/>
      <c r="T20" s="1130"/>
      <c r="U20" s="1130"/>
      <c r="V20" s="1130"/>
      <c r="W20" s="1130"/>
      <c r="X20" s="1130"/>
      <c r="Y20" s="1130"/>
      <c r="Z20" s="1130"/>
      <c r="AA20" s="1130"/>
      <c r="AB20" s="1130"/>
      <c r="AC20" s="1130"/>
      <c r="AD20" s="1130"/>
      <c r="AE20" s="1131"/>
      <c r="AF20" s="1111"/>
      <c r="AG20" s="1112"/>
      <c r="AH20" s="1112"/>
      <c r="AI20" s="1112"/>
      <c r="AJ20" s="1113"/>
      <c r="AK20" s="1172"/>
      <c r="AL20" s="1173"/>
      <c r="AM20" s="1173"/>
      <c r="AN20" s="1173"/>
      <c r="AO20" s="1173"/>
      <c r="AP20" s="1173"/>
      <c r="AQ20" s="1173"/>
      <c r="AR20" s="1173"/>
      <c r="AS20" s="1173"/>
      <c r="AT20" s="1173"/>
      <c r="AU20" s="1170"/>
      <c r="AV20" s="1170"/>
      <c r="AW20" s="1170"/>
      <c r="AX20" s="1170"/>
      <c r="AY20" s="1171"/>
      <c r="AZ20" s="252"/>
      <c r="BA20" s="252"/>
      <c r="BB20" s="252"/>
      <c r="BC20" s="252"/>
      <c r="BD20" s="252"/>
      <c r="BE20" s="253"/>
      <c r="BF20" s="253"/>
      <c r="BG20" s="253"/>
      <c r="BH20" s="253"/>
      <c r="BI20" s="253"/>
      <c r="BJ20" s="253"/>
      <c r="BK20" s="253"/>
      <c r="BL20" s="253"/>
      <c r="BM20" s="253"/>
      <c r="BN20" s="253"/>
      <c r="BO20" s="253"/>
      <c r="BP20" s="253"/>
      <c r="BQ20" s="262">
        <v>14</v>
      </c>
      <c r="BR20" s="263"/>
      <c r="BS20" s="1100"/>
      <c r="BT20" s="1101"/>
      <c r="BU20" s="1101"/>
      <c r="BV20" s="1101"/>
      <c r="BW20" s="1101"/>
      <c r="BX20" s="1101"/>
      <c r="BY20" s="1101"/>
      <c r="BZ20" s="1101"/>
      <c r="CA20" s="1101"/>
      <c r="CB20" s="1101"/>
      <c r="CC20" s="1101"/>
      <c r="CD20" s="1101"/>
      <c r="CE20" s="1101"/>
      <c r="CF20" s="1101"/>
      <c r="CG20" s="1102"/>
      <c r="CH20" s="1074"/>
      <c r="CI20" s="1075"/>
      <c r="CJ20" s="1075"/>
      <c r="CK20" s="1075"/>
      <c r="CL20" s="1076"/>
      <c r="CM20" s="1074"/>
      <c r="CN20" s="1075"/>
      <c r="CO20" s="1075"/>
      <c r="CP20" s="1075"/>
      <c r="CQ20" s="1076"/>
      <c r="CR20" s="1074"/>
      <c r="CS20" s="1075"/>
      <c r="CT20" s="1075"/>
      <c r="CU20" s="1075"/>
      <c r="CV20" s="1076"/>
      <c r="CW20" s="1074"/>
      <c r="CX20" s="1075"/>
      <c r="CY20" s="1075"/>
      <c r="CZ20" s="1075"/>
      <c r="DA20" s="1076"/>
      <c r="DB20" s="1074"/>
      <c r="DC20" s="1075"/>
      <c r="DD20" s="1075"/>
      <c r="DE20" s="1075"/>
      <c r="DF20" s="1076"/>
      <c r="DG20" s="1074"/>
      <c r="DH20" s="1075"/>
      <c r="DI20" s="1075"/>
      <c r="DJ20" s="1075"/>
      <c r="DK20" s="1076"/>
      <c r="DL20" s="1074"/>
      <c r="DM20" s="1075"/>
      <c r="DN20" s="1075"/>
      <c r="DO20" s="1075"/>
      <c r="DP20" s="1076"/>
      <c r="DQ20" s="1074"/>
      <c r="DR20" s="1075"/>
      <c r="DS20" s="1075"/>
      <c r="DT20" s="1075"/>
      <c r="DU20" s="1076"/>
      <c r="DV20" s="1078"/>
      <c r="DW20" s="1079"/>
      <c r="DX20" s="1079"/>
      <c r="DY20" s="1079"/>
      <c r="DZ20" s="1080"/>
      <c r="EA20" s="254"/>
    </row>
    <row r="21" spans="1:131" s="255" customFormat="1" ht="26.25" customHeight="1" thickBot="1" x14ac:dyDescent="0.2">
      <c r="A21" s="261">
        <v>15</v>
      </c>
      <c r="B21" s="1105"/>
      <c r="C21" s="1106"/>
      <c r="D21" s="1106"/>
      <c r="E21" s="1106"/>
      <c r="F21" s="1106"/>
      <c r="G21" s="1106"/>
      <c r="H21" s="1106"/>
      <c r="I21" s="1106"/>
      <c r="J21" s="1106"/>
      <c r="K21" s="1106"/>
      <c r="L21" s="1106"/>
      <c r="M21" s="1106"/>
      <c r="N21" s="1106"/>
      <c r="O21" s="1106"/>
      <c r="P21" s="1107"/>
      <c r="Q21" s="1129"/>
      <c r="R21" s="1130"/>
      <c r="S21" s="1130"/>
      <c r="T21" s="1130"/>
      <c r="U21" s="1130"/>
      <c r="V21" s="1130"/>
      <c r="W21" s="1130"/>
      <c r="X21" s="1130"/>
      <c r="Y21" s="1130"/>
      <c r="Z21" s="1130"/>
      <c r="AA21" s="1130"/>
      <c r="AB21" s="1130"/>
      <c r="AC21" s="1130"/>
      <c r="AD21" s="1130"/>
      <c r="AE21" s="1131"/>
      <c r="AF21" s="1111"/>
      <c r="AG21" s="1112"/>
      <c r="AH21" s="1112"/>
      <c r="AI21" s="1112"/>
      <c r="AJ21" s="1113"/>
      <c r="AK21" s="1172"/>
      <c r="AL21" s="1173"/>
      <c r="AM21" s="1173"/>
      <c r="AN21" s="1173"/>
      <c r="AO21" s="1173"/>
      <c r="AP21" s="1173"/>
      <c r="AQ21" s="1173"/>
      <c r="AR21" s="1173"/>
      <c r="AS21" s="1173"/>
      <c r="AT21" s="1173"/>
      <c r="AU21" s="1170"/>
      <c r="AV21" s="1170"/>
      <c r="AW21" s="1170"/>
      <c r="AX21" s="1170"/>
      <c r="AY21" s="1171"/>
      <c r="AZ21" s="252"/>
      <c r="BA21" s="252"/>
      <c r="BB21" s="252"/>
      <c r="BC21" s="252"/>
      <c r="BD21" s="252"/>
      <c r="BE21" s="253"/>
      <c r="BF21" s="253"/>
      <c r="BG21" s="253"/>
      <c r="BH21" s="253"/>
      <c r="BI21" s="253"/>
      <c r="BJ21" s="253"/>
      <c r="BK21" s="253"/>
      <c r="BL21" s="253"/>
      <c r="BM21" s="253"/>
      <c r="BN21" s="253"/>
      <c r="BO21" s="253"/>
      <c r="BP21" s="253"/>
      <c r="BQ21" s="262">
        <v>15</v>
      </c>
      <c r="BR21" s="263"/>
      <c r="BS21" s="1100"/>
      <c r="BT21" s="1101"/>
      <c r="BU21" s="1101"/>
      <c r="BV21" s="1101"/>
      <c r="BW21" s="1101"/>
      <c r="BX21" s="1101"/>
      <c r="BY21" s="1101"/>
      <c r="BZ21" s="1101"/>
      <c r="CA21" s="1101"/>
      <c r="CB21" s="1101"/>
      <c r="CC21" s="1101"/>
      <c r="CD21" s="1101"/>
      <c r="CE21" s="1101"/>
      <c r="CF21" s="1101"/>
      <c r="CG21" s="1102"/>
      <c r="CH21" s="1074"/>
      <c r="CI21" s="1075"/>
      <c r="CJ21" s="1075"/>
      <c r="CK21" s="1075"/>
      <c r="CL21" s="1076"/>
      <c r="CM21" s="1074"/>
      <c r="CN21" s="1075"/>
      <c r="CO21" s="1075"/>
      <c r="CP21" s="1075"/>
      <c r="CQ21" s="1076"/>
      <c r="CR21" s="1074"/>
      <c r="CS21" s="1075"/>
      <c r="CT21" s="1075"/>
      <c r="CU21" s="1075"/>
      <c r="CV21" s="1076"/>
      <c r="CW21" s="1074"/>
      <c r="CX21" s="1075"/>
      <c r="CY21" s="1075"/>
      <c r="CZ21" s="1075"/>
      <c r="DA21" s="1076"/>
      <c r="DB21" s="1074"/>
      <c r="DC21" s="1075"/>
      <c r="DD21" s="1075"/>
      <c r="DE21" s="1075"/>
      <c r="DF21" s="1076"/>
      <c r="DG21" s="1074"/>
      <c r="DH21" s="1075"/>
      <c r="DI21" s="1075"/>
      <c r="DJ21" s="1075"/>
      <c r="DK21" s="1076"/>
      <c r="DL21" s="1074"/>
      <c r="DM21" s="1075"/>
      <c r="DN21" s="1075"/>
      <c r="DO21" s="1075"/>
      <c r="DP21" s="1076"/>
      <c r="DQ21" s="1074"/>
      <c r="DR21" s="1075"/>
      <c r="DS21" s="1075"/>
      <c r="DT21" s="1075"/>
      <c r="DU21" s="1076"/>
      <c r="DV21" s="1078"/>
      <c r="DW21" s="1079"/>
      <c r="DX21" s="1079"/>
      <c r="DY21" s="1079"/>
      <c r="DZ21" s="1080"/>
      <c r="EA21" s="254"/>
    </row>
    <row r="22" spans="1:131" s="255" customFormat="1" ht="26.25" customHeight="1" x14ac:dyDescent="0.15">
      <c r="A22" s="261">
        <v>16</v>
      </c>
      <c r="B22" s="1105"/>
      <c r="C22" s="1106"/>
      <c r="D22" s="1106"/>
      <c r="E22" s="1106"/>
      <c r="F22" s="1106"/>
      <c r="G22" s="1106"/>
      <c r="H22" s="1106"/>
      <c r="I22" s="1106"/>
      <c r="J22" s="1106"/>
      <c r="K22" s="1106"/>
      <c r="L22" s="1106"/>
      <c r="M22" s="1106"/>
      <c r="N22" s="1106"/>
      <c r="O22" s="1106"/>
      <c r="P22" s="1107"/>
      <c r="Q22" s="1167"/>
      <c r="R22" s="1168"/>
      <c r="S22" s="1168"/>
      <c r="T22" s="1168"/>
      <c r="U22" s="1168"/>
      <c r="V22" s="1168"/>
      <c r="W22" s="1168"/>
      <c r="X22" s="1168"/>
      <c r="Y22" s="1168"/>
      <c r="Z22" s="1168"/>
      <c r="AA22" s="1168"/>
      <c r="AB22" s="1168"/>
      <c r="AC22" s="1168"/>
      <c r="AD22" s="1168"/>
      <c r="AE22" s="1169"/>
      <c r="AF22" s="1111"/>
      <c r="AG22" s="1112"/>
      <c r="AH22" s="1112"/>
      <c r="AI22" s="1112"/>
      <c r="AJ22" s="1113"/>
      <c r="AK22" s="1163"/>
      <c r="AL22" s="1164"/>
      <c r="AM22" s="1164"/>
      <c r="AN22" s="1164"/>
      <c r="AO22" s="1164"/>
      <c r="AP22" s="1164"/>
      <c r="AQ22" s="1164"/>
      <c r="AR22" s="1164"/>
      <c r="AS22" s="1164"/>
      <c r="AT22" s="1164"/>
      <c r="AU22" s="1165"/>
      <c r="AV22" s="1165"/>
      <c r="AW22" s="1165"/>
      <c r="AX22" s="1165"/>
      <c r="AY22" s="1166"/>
      <c r="AZ22" s="1126" t="s">
        <v>386</v>
      </c>
      <c r="BA22" s="1126"/>
      <c r="BB22" s="1126"/>
      <c r="BC22" s="1126"/>
      <c r="BD22" s="1127"/>
      <c r="BE22" s="253"/>
      <c r="BF22" s="253"/>
      <c r="BG22" s="253"/>
      <c r="BH22" s="253"/>
      <c r="BI22" s="253"/>
      <c r="BJ22" s="253"/>
      <c r="BK22" s="253"/>
      <c r="BL22" s="253"/>
      <c r="BM22" s="253"/>
      <c r="BN22" s="253"/>
      <c r="BO22" s="253"/>
      <c r="BP22" s="253"/>
      <c r="BQ22" s="262">
        <v>16</v>
      </c>
      <c r="BR22" s="263"/>
      <c r="BS22" s="1100"/>
      <c r="BT22" s="1101"/>
      <c r="BU22" s="1101"/>
      <c r="BV22" s="1101"/>
      <c r="BW22" s="1101"/>
      <c r="BX22" s="1101"/>
      <c r="BY22" s="1101"/>
      <c r="BZ22" s="1101"/>
      <c r="CA22" s="1101"/>
      <c r="CB22" s="1101"/>
      <c r="CC22" s="1101"/>
      <c r="CD22" s="1101"/>
      <c r="CE22" s="1101"/>
      <c r="CF22" s="1101"/>
      <c r="CG22" s="1102"/>
      <c r="CH22" s="1074"/>
      <c r="CI22" s="1075"/>
      <c r="CJ22" s="1075"/>
      <c r="CK22" s="1075"/>
      <c r="CL22" s="1076"/>
      <c r="CM22" s="1074"/>
      <c r="CN22" s="1075"/>
      <c r="CO22" s="1075"/>
      <c r="CP22" s="1075"/>
      <c r="CQ22" s="1076"/>
      <c r="CR22" s="1074"/>
      <c r="CS22" s="1075"/>
      <c r="CT22" s="1075"/>
      <c r="CU22" s="1075"/>
      <c r="CV22" s="1076"/>
      <c r="CW22" s="1074"/>
      <c r="CX22" s="1075"/>
      <c r="CY22" s="1075"/>
      <c r="CZ22" s="1075"/>
      <c r="DA22" s="1076"/>
      <c r="DB22" s="1074"/>
      <c r="DC22" s="1075"/>
      <c r="DD22" s="1075"/>
      <c r="DE22" s="1075"/>
      <c r="DF22" s="1076"/>
      <c r="DG22" s="1074"/>
      <c r="DH22" s="1075"/>
      <c r="DI22" s="1075"/>
      <c r="DJ22" s="1075"/>
      <c r="DK22" s="1076"/>
      <c r="DL22" s="1074"/>
      <c r="DM22" s="1075"/>
      <c r="DN22" s="1075"/>
      <c r="DO22" s="1075"/>
      <c r="DP22" s="1076"/>
      <c r="DQ22" s="1074"/>
      <c r="DR22" s="1075"/>
      <c r="DS22" s="1075"/>
      <c r="DT22" s="1075"/>
      <c r="DU22" s="1076"/>
      <c r="DV22" s="1078"/>
      <c r="DW22" s="1079"/>
      <c r="DX22" s="1079"/>
      <c r="DY22" s="1079"/>
      <c r="DZ22" s="1080"/>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4">
        <v>6231</v>
      </c>
      <c r="R23" s="1155"/>
      <c r="S23" s="1155"/>
      <c r="T23" s="1155"/>
      <c r="U23" s="1155"/>
      <c r="V23" s="1155">
        <v>5662</v>
      </c>
      <c r="W23" s="1155"/>
      <c r="X23" s="1155"/>
      <c r="Y23" s="1155"/>
      <c r="Z23" s="1155"/>
      <c r="AA23" s="1155">
        <v>570</v>
      </c>
      <c r="AB23" s="1155"/>
      <c r="AC23" s="1155"/>
      <c r="AD23" s="1155"/>
      <c r="AE23" s="1156"/>
      <c r="AF23" s="1157">
        <v>299</v>
      </c>
      <c r="AG23" s="1155"/>
      <c r="AH23" s="1155"/>
      <c r="AI23" s="1155"/>
      <c r="AJ23" s="1158"/>
      <c r="AK23" s="1159"/>
      <c r="AL23" s="1160"/>
      <c r="AM23" s="1160"/>
      <c r="AN23" s="1160"/>
      <c r="AO23" s="1160"/>
      <c r="AP23" s="1155">
        <v>161</v>
      </c>
      <c r="AQ23" s="1155"/>
      <c r="AR23" s="1155"/>
      <c r="AS23" s="1155"/>
      <c r="AT23" s="1155"/>
      <c r="AU23" s="1161"/>
      <c r="AV23" s="1161"/>
      <c r="AW23" s="1161"/>
      <c r="AX23" s="1161"/>
      <c r="AY23" s="1162"/>
      <c r="AZ23" s="1151" t="s">
        <v>128</v>
      </c>
      <c r="BA23" s="1152"/>
      <c r="BB23" s="1152"/>
      <c r="BC23" s="1152"/>
      <c r="BD23" s="1153"/>
      <c r="BE23" s="253"/>
      <c r="BF23" s="253"/>
      <c r="BG23" s="253"/>
      <c r="BH23" s="253"/>
      <c r="BI23" s="253"/>
      <c r="BJ23" s="253"/>
      <c r="BK23" s="253"/>
      <c r="BL23" s="253"/>
      <c r="BM23" s="253"/>
      <c r="BN23" s="253"/>
      <c r="BO23" s="253"/>
      <c r="BP23" s="253"/>
      <c r="BQ23" s="262">
        <v>17</v>
      </c>
      <c r="BR23" s="263"/>
      <c r="BS23" s="1100"/>
      <c r="BT23" s="1101"/>
      <c r="BU23" s="1101"/>
      <c r="BV23" s="1101"/>
      <c r="BW23" s="1101"/>
      <c r="BX23" s="1101"/>
      <c r="BY23" s="1101"/>
      <c r="BZ23" s="1101"/>
      <c r="CA23" s="1101"/>
      <c r="CB23" s="1101"/>
      <c r="CC23" s="1101"/>
      <c r="CD23" s="1101"/>
      <c r="CE23" s="1101"/>
      <c r="CF23" s="1101"/>
      <c r="CG23" s="1102"/>
      <c r="CH23" s="1074"/>
      <c r="CI23" s="1075"/>
      <c r="CJ23" s="1075"/>
      <c r="CK23" s="1075"/>
      <c r="CL23" s="1076"/>
      <c r="CM23" s="1074"/>
      <c r="CN23" s="1075"/>
      <c r="CO23" s="1075"/>
      <c r="CP23" s="1075"/>
      <c r="CQ23" s="1076"/>
      <c r="CR23" s="1074"/>
      <c r="CS23" s="1075"/>
      <c r="CT23" s="1075"/>
      <c r="CU23" s="1075"/>
      <c r="CV23" s="1076"/>
      <c r="CW23" s="1074"/>
      <c r="CX23" s="1075"/>
      <c r="CY23" s="1075"/>
      <c r="CZ23" s="1075"/>
      <c r="DA23" s="1076"/>
      <c r="DB23" s="1074"/>
      <c r="DC23" s="1075"/>
      <c r="DD23" s="1075"/>
      <c r="DE23" s="1075"/>
      <c r="DF23" s="1076"/>
      <c r="DG23" s="1074"/>
      <c r="DH23" s="1075"/>
      <c r="DI23" s="1075"/>
      <c r="DJ23" s="1075"/>
      <c r="DK23" s="1076"/>
      <c r="DL23" s="1074"/>
      <c r="DM23" s="1075"/>
      <c r="DN23" s="1075"/>
      <c r="DO23" s="1075"/>
      <c r="DP23" s="1076"/>
      <c r="DQ23" s="1074"/>
      <c r="DR23" s="1075"/>
      <c r="DS23" s="1075"/>
      <c r="DT23" s="1075"/>
      <c r="DU23" s="1076"/>
      <c r="DV23" s="1078"/>
      <c r="DW23" s="1079"/>
      <c r="DX23" s="1079"/>
      <c r="DY23" s="1079"/>
      <c r="DZ23" s="1080"/>
      <c r="EA23" s="254"/>
    </row>
    <row r="24" spans="1:131" s="255" customFormat="1" ht="26.25" customHeight="1" x14ac:dyDescent="0.15">
      <c r="A24" s="1150" t="s">
        <v>389</v>
      </c>
      <c r="B24" s="1150"/>
      <c r="C24" s="1150"/>
      <c r="D24" s="1150"/>
      <c r="E24" s="1150"/>
      <c r="F24" s="1150"/>
      <c r="G24" s="1150"/>
      <c r="H24" s="1150"/>
      <c r="I24" s="1150"/>
      <c r="J24" s="1150"/>
      <c r="K24" s="1150"/>
      <c r="L24" s="1150"/>
      <c r="M24" s="1150"/>
      <c r="N24" s="1150"/>
      <c r="O24" s="1150"/>
      <c r="P24" s="1150"/>
      <c r="Q24" s="1150"/>
      <c r="R24" s="1150"/>
      <c r="S24" s="1150"/>
      <c r="T24" s="1150"/>
      <c r="U24" s="1150"/>
      <c r="V24" s="1150"/>
      <c r="W24" s="1150"/>
      <c r="X24" s="1150"/>
      <c r="Y24" s="1150"/>
      <c r="Z24" s="1150"/>
      <c r="AA24" s="1150"/>
      <c r="AB24" s="1150"/>
      <c r="AC24" s="1150"/>
      <c r="AD24" s="1150"/>
      <c r="AE24" s="1150"/>
      <c r="AF24" s="1150"/>
      <c r="AG24" s="1150"/>
      <c r="AH24" s="1150"/>
      <c r="AI24" s="1150"/>
      <c r="AJ24" s="1150"/>
      <c r="AK24" s="1150"/>
      <c r="AL24" s="1150"/>
      <c r="AM24" s="1150"/>
      <c r="AN24" s="1150"/>
      <c r="AO24" s="1150"/>
      <c r="AP24" s="1150"/>
      <c r="AQ24" s="1150"/>
      <c r="AR24" s="1150"/>
      <c r="AS24" s="1150"/>
      <c r="AT24" s="1150"/>
      <c r="AU24" s="1150"/>
      <c r="AV24" s="1150"/>
      <c r="AW24" s="1150"/>
      <c r="AX24" s="1150"/>
      <c r="AY24" s="1150"/>
      <c r="AZ24" s="252"/>
      <c r="BA24" s="252"/>
      <c r="BB24" s="252"/>
      <c r="BC24" s="252"/>
      <c r="BD24" s="252"/>
      <c r="BE24" s="253"/>
      <c r="BF24" s="253"/>
      <c r="BG24" s="253"/>
      <c r="BH24" s="253"/>
      <c r="BI24" s="253"/>
      <c r="BJ24" s="253"/>
      <c r="BK24" s="253"/>
      <c r="BL24" s="253"/>
      <c r="BM24" s="253"/>
      <c r="BN24" s="253"/>
      <c r="BO24" s="253"/>
      <c r="BP24" s="253"/>
      <c r="BQ24" s="262">
        <v>18</v>
      </c>
      <c r="BR24" s="263"/>
      <c r="BS24" s="1100"/>
      <c r="BT24" s="1101"/>
      <c r="BU24" s="1101"/>
      <c r="BV24" s="1101"/>
      <c r="BW24" s="1101"/>
      <c r="BX24" s="1101"/>
      <c r="BY24" s="1101"/>
      <c r="BZ24" s="1101"/>
      <c r="CA24" s="1101"/>
      <c r="CB24" s="1101"/>
      <c r="CC24" s="1101"/>
      <c r="CD24" s="1101"/>
      <c r="CE24" s="1101"/>
      <c r="CF24" s="1101"/>
      <c r="CG24" s="1102"/>
      <c r="CH24" s="1074"/>
      <c r="CI24" s="1075"/>
      <c r="CJ24" s="1075"/>
      <c r="CK24" s="1075"/>
      <c r="CL24" s="1076"/>
      <c r="CM24" s="1074"/>
      <c r="CN24" s="1075"/>
      <c r="CO24" s="1075"/>
      <c r="CP24" s="1075"/>
      <c r="CQ24" s="1076"/>
      <c r="CR24" s="1074"/>
      <c r="CS24" s="1075"/>
      <c r="CT24" s="1075"/>
      <c r="CU24" s="1075"/>
      <c r="CV24" s="1076"/>
      <c r="CW24" s="1074"/>
      <c r="CX24" s="1075"/>
      <c r="CY24" s="1075"/>
      <c r="CZ24" s="1075"/>
      <c r="DA24" s="1076"/>
      <c r="DB24" s="1074"/>
      <c r="DC24" s="1075"/>
      <c r="DD24" s="1075"/>
      <c r="DE24" s="1075"/>
      <c r="DF24" s="1076"/>
      <c r="DG24" s="1074"/>
      <c r="DH24" s="1075"/>
      <c r="DI24" s="1075"/>
      <c r="DJ24" s="1075"/>
      <c r="DK24" s="1076"/>
      <c r="DL24" s="1074"/>
      <c r="DM24" s="1075"/>
      <c r="DN24" s="1075"/>
      <c r="DO24" s="1075"/>
      <c r="DP24" s="1076"/>
      <c r="DQ24" s="1074"/>
      <c r="DR24" s="1075"/>
      <c r="DS24" s="1075"/>
      <c r="DT24" s="1075"/>
      <c r="DU24" s="1076"/>
      <c r="DV24" s="1078"/>
      <c r="DW24" s="1079"/>
      <c r="DX24" s="1079"/>
      <c r="DY24" s="1079"/>
      <c r="DZ24" s="1080"/>
      <c r="EA24" s="254"/>
    </row>
    <row r="25" spans="1:131" s="247" customFormat="1" ht="26.25" customHeight="1" thickBot="1" x14ac:dyDescent="0.2">
      <c r="A25" s="1149" t="s">
        <v>390</v>
      </c>
      <c r="B25" s="1149"/>
      <c r="C25" s="1149"/>
      <c r="D25" s="1149"/>
      <c r="E25" s="1149"/>
      <c r="F25" s="1149"/>
      <c r="G25" s="1149"/>
      <c r="H25" s="1149"/>
      <c r="I25" s="1149"/>
      <c r="J25" s="1149"/>
      <c r="K25" s="1149"/>
      <c r="L25" s="1149"/>
      <c r="M25" s="1149"/>
      <c r="N25" s="1149"/>
      <c r="O25" s="1149"/>
      <c r="P25" s="1149"/>
      <c r="Q25" s="1149"/>
      <c r="R25" s="1149"/>
      <c r="S25" s="1149"/>
      <c r="T25" s="1149"/>
      <c r="U25" s="1149"/>
      <c r="V25" s="1149"/>
      <c r="W25" s="1149"/>
      <c r="X25" s="1149"/>
      <c r="Y25" s="1149"/>
      <c r="Z25" s="1149"/>
      <c r="AA25" s="1149"/>
      <c r="AB25" s="1149"/>
      <c r="AC25" s="1149"/>
      <c r="AD25" s="1149"/>
      <c r="AE25" s="1149"/>
      <c r="AF25" s="1149"/>
      <c r="AG25" s="1149"/>
      <c r="AH25" s="1149"/>
      <c r="AI25" s="1149"/>
      <c r="AJ25" s="1149"/>
      <c r="AK25" s="1149"/>
      <c r="AL25" s="1149"/>
      <c r="AM25" s="1149"/>
      <c r="AN25" s="1149"/>
      <c r="AO25" s="1149"/>
      <c r="AP25" s="1149"/>
      <c r="AQ25" s="1149"/>
      <c r="AR25" s="1149"/>
      <c r="AS25" s="1149"/>
      <c r="AT25" s="1149"/>
      <c r="AU25" s="1149"/>
      <c r="AV25" s="1149"/>
      <c r="AW25" s="1149"/>
      <c r="AX25" s="1149"/>
      <c r="AY25" s="1149"/>
      <c r="AZ25" s="1149"/>
      <c r="BA25" s="1149"/>
      <c r="BB25" s="1149"/>
      <c r="BC25" s="1149"/>
      <c r="BD25" s="1149"/>
      <c r="BE25" s="1149"/>
      <c r="BF25" s="1149"/>
      <c r="BG25" s="1149"/>
      <c r="BH25" s="1149"/>
      <c r="BI25" s="1149"/>
      <c r="BJ25" s="252"/>
      <c r="BK25" s="252"/>
      <c r="BL25" s="252"/>
      <c r="BM25" s="252"/>
      <c r="BN25" s="252"/>
      <c r="BO25" s="265"/>
      <c r="BP25" s="265"/>
      <c r="BQ25" s="262">
        <v>19</v>
      </c>
      <c r="BR25" s="263"/>
      <c r="BS25" s="1100"/>
      <c r="BT25" s="1101"/>
      <c r="BU25" s="1101"/>
      <c r="BV25" s="1101"/>
      <c r="BW25" s="1101"/>
      <c r="BX25" s="1101"/>
      <c r="BY25" s="1101"/>
      <c r="BZ25" s="1101"/>
      <c r="CA25" s="1101"/>
      <c r="CB25" s="1101"/>
      <c r="CC25" s="1101"/>
      <c r="CD25" s="1101"/>
      <c r="CE25" s="1101"/>
      <c r="CF25" s="1101"/>
      <c r="CG25" s="1102"/>
      <c r="CH25" s="1074"/>
      <c r="CI25" s="1075"/>
      <c r="CJ25" s="1075"/>
      <c r="CK25" s="1075"/>
      <c r="CL25" s="1076"/>
      <c r="CM25" s="1074"/>
      <c r="CN25" s="1075"/>
      <c r="CO25" s="1075"/>
      <c r="CP25" s="1075"/>
      <c r="CQ25" s="1076"/>
      <c r="CR25" s="1074"/>
      <c r="CS25" s="1075"/>
      <c r="CT25" s="1075"/>
      <c r="CU25" s="1075"/>
      <c r="CV25" s="1076"/>
      <c r="CW25" s="1074"/>
      <c r="CX25" s="1075"/>
      <c r="CY25" s="1075"/>
      <c r="CZ25" s="1075"/>
      <c r="DA25" s="1076"/>
      <c r="DB25" s="1074"/>
      <c r="DC25" s="1075"/>
      <c r="DD25" s="1075"/>
      <c r="DE25" s="1075"/>
      <c r="DF25" s="1076"/>
      <c r="DG25" s="1074"/>
      <c r="DH25" s="1075"/>
      <c r="DI25" s="1075"/>
      <c r="DJ25" s="1075"/>
      <c r="DK25" s="1076"/>
      <c r="DL25" s="1074"/>
      <c r="DM25" s="1075"/>
      <c r="DN25" s="1075"/>
      <c r="DO25" s="1075"/>
      <c r="DP25" s="1076"/>
      <c r="DQ25" s="1074"/>
      <c r="DR25" s="1075"/>
      <c r="DS25" s="1075"/>
      <c r="DT25" s="1075"/>
      <c r="DU25" s="1076"/>
      <c r="DV25" s="1078"/>
      <c r="DW25" s="1079"/>
      <c r="DX25" s="1079"/>
      <c r="DY25" s="1079"/>
      <c r="DZ25" s="1080"/>
      <c r="EA25" s="246"/>
    </row>
    <row r="26" spans="1:131" s="247" customFormat="1" ht="26.25" customHeight="1" x14ac:dyDescent="0.15">
      <c r="A26" s="1081" t="s">
        <v>366</v>
      </c>
      <c r="B26" s="1082"/>
      <c r="C26" s="1082"/>
      <c r="D26" s="1082"/>
      <c r="E26" s="1082"/>
      <c r="F26" s="1082"/>
      <c r="G26" s="1082"/>
      <c r="H26" s="1082"/>
      <c r="I26" s="1082"/>
      <c r="J26" s="1082"/>
      <c r="K26" s="1082"/>
      <c r="L26" s="1082"/>
      <c r="M26" s="1082"/>
      <c r="N26" s="1082"/>
      <c r="O26" s="1082"/>
      <c r="P26" s="1083"/>
      <c r="Q26" s="1087" t="s">
        <v>391</v>
      </c>
      <c r="R26" s="1088"/>
      <c r="S26" s="1088"/>
      <c r="T26" s="1088"/>
      <c r="U26" s="1089"/>
      <c r="V26" s="1087" t="s">
        <v>392</v>
      </c>
      <c r="W26" s="1088"/>
      <c r="X26" s="1088"/>
      <c r="Y26" s="1088"/>
      <c r="Z26" s="1089"/>
      <c r="AA26" s="1087" t="s">
        <v>393</v>
      </c>
      <c r="AB26" s="1088"/>
      <c r="AC26" s="1088"/>
      <c r="AD26" s="1088"/>
      <c r="AE26" s="1088"/>
      <c r="AF26" s="1145" t="s">
        <v>394</v>
      </c>
      <c r="AG26" s="1094"/>
      <c r="AH26" s="1094"/>
      <c r="AI26" s="1094"/>
      <c r="AJ26" s="1146"/>
      <c r="AK26" s="1088" t="s">
        <v>395</v>
      </c>
      <c r="AL26" s="1088"/>
      <c r="AM26" s="1088"/>
      <c r="AN26" s="1088"/>
      <c r="AO26" s="1089"/>
      <c r="AP26" s="1087" t="s">
        <v>396</v>
      </c>
      <c r="AQ26" s="1088"/>
      <c r="AR26" s="1088"/>
      <c r="AS26" s="1088"/>
      <c r="AT26" s="1089"/>
      <c r="AU26" s="1087" t="s">
        <v>397</v>
      </c>
      <c r="AV26" s="1088"/>
      <c r="AW26" s="1088"/>
      <c r="AX26" s="1088"/>
      <c r="AY26" s="1089"/>
      <c r="AZ26" s="1087" t="s">
        <v>398</v>
      </c>
      <c r="BA26" s="1088"/>
      <c r="BB26" s="1088"/>
      <c r="BC26" s="1088"/>
      <c r="BD26" s="1089"/>
      <c r="BE26" s="1087" t="s">
        <v>373</v>
      </c>
      <c r="BF26" s="1088"/>
      <c r="BG26" s="1088"/>
      <c r="BH26" s="1088"/>
      <c r="BI26" s="1103"/>
      <c r="BJ26" s="252"/>
      <c r="BK26" s="252"/>
      <c r="BL26" s="252"/>
      <c r="BM26" s="252"/>
      <c r="BN26" s="252"/>
      <c r="BO26" s="265"/>
      <c r="BP26" s="265"/>
      <c r="BQ26" s="262">
        <v>20</v>
      </c>
      <c r="BR26" s="263"/>
      <c r="BS26" s="1100"/>
      <c r="BT26" s="1101"/>
      <c r="BU26" s="1101"/>
      <c r="BV26" s="1101"/>
      <c r="BW26" s="1101"/>
      <c r="BX26" s="1101"/>
      <c r="BY26" s="1101"/>
      <c r="BZ26" s="1101"/>
      <c r="CA26" s="1101"/>
      <c r="CB26" s="1101"/>
      <c r="CC26" s="1101"/>
      <c r="CD26" s="1101"/>
      <c r="CE26" s="1101"/>
      <c r="CF26" s="1101"/>
      <c r="CG26" s="1102"/>
      <c r="CH26" s="1074"/>
      <c r="CI26" s="1075"/>
      <c r="CJ26" s="1075"/>
      <c r="CK26" s="1075"/>
      <c r="CL26" s="1076"/>
      <c r="CM26" s="1074"/>
      <c r="CN26" s="1075"/>
      <c r="CO26" s="1075"/>
      <c r="CP26" s="1075"/>
      <c r="CQ26" s="1076"/>
      <c r="CR26" s="1074"/>
      <c r="CS26" s="1075"/>
      <c r="CT26" s="1075"/>
      <c r="CU26" s="1075"/>
      <c r="CV26" s="1076"/>
      <c r="CW26" s="1074"/>
      <c r="CX26" s="1075"/>
      <c r="CY26" s="1075"/>
      <c r="CZ26" s="1075"/>
      <c r="DA26" s="1076"/>
      <c r="DB26" s="1074"/>
      <c r="DC26" s="1075"/>
      <c r="DD26" s="1075"/>
      <c r="DE26" s="1075"/>
      <c r="DF26" s="1076"/>
      <c r="DG26" s="1074"/>
      <c r="DH26" s="1075"/>
      <c r="DI26" s="1075"/>
      <c r="DJ26" s="1075"/>
      <c r="DK26" s="1076"/>
      <c r="DL26" s="1074"/>
      <c r="DM26" s="1075"/>
      <c r="DN26" s="1075"/>
      <c r="DO26" s="1075"/>
      <c r="DP26" s="1076"/>
      <c r="DQ26" s="1074"/>
      <c r="DR26" s="1075"/>
      <c r="DS26" s="1075"/>
      <c r="DT26" s="1075"/>
      <c r="DU26" s="1076"/>
      <c r="DV26" s="1078"/>
      <c r="DW26" s="1079"/>
      <c r="DX26" s="1079"/>
      <c r="DY26" s="1079"/>
      <c r="DZ26" s="1080"/>
      <c r="EA26" s="246"/>
    </row>
    <row r="27" spans="1:131" s="247" customFormat="1" ht="26.25" customHeight="1" thickBot="1" x14ac:dyDescent="0.2">
      <c r="A27" s="1084"/>
      <c r="B27" s="1085"/>
      <c r="C27" s="1085"/>
      <c r="D27" s="1085"/>
      <c r="E27" s="1085"/>
      <c r="F27" s="1085"/>
      <c r="G27" s="1085"/>
      <c r="H27" s="1085"/>
      <c r="I27" s="1085"/>
      <c r="J27" s="1085"/>
      <c r="K27" s="1085"/>
      <c r="L27" s="1085"/>
      <c r="M27" s="1085"/>
      <c r="N27" s="1085"/>
      <c r="O27" s="1085"/>
      <c r="P27" s="1086"/>
      <c r="Q27" s="1090"/>
      <c r="R27" s="1091"/>
      <c r="S27" s="1091"/>
      <c r="T27" s="1091"/>
      <c r="U27" s="1092"/>
      <c r="V27" s="1090"/>
      <c r="W27" s="1091"/>
      <c r="X27" s="1091"/>
      <c r="Y27" s="1091"/>
      <c r="Z27" s="1092"/>
      <c r="AA27" s="1090"/>
      <c r="AB27" s="1091"/>
      <c r="AC27" s="1091"/>
      <c r="AD27" s="1091"/>
      <c r="AE27" s="1091"/>
      <c r="AF27" s="1147"/>
      <c r="AG27" s="1097"/>
      <c r="AH27" s="1097"/>
      <c r="AI27" s="1097"/>
      <c r="AJ27" s="1148"/>
      <c r="AK27" s="1091"/>
      <c r="AL27" s="1091"/>
      <c r="AM27" s="1091"/>
      <c r="AN27" s="1091"/>
      <c r="AO27" s="1092"/>
      <c r="AP27" s="1090"/>
      <c r="AQ27" s="1091"/>
      <c r="AR27" s="1091"/>
      <c r="AS27" s="1091"/>
      <c r="AT27" s="1092"/>
      <c r="AU27" s="1090"/>
      <c r="AV27" s="1091"/>
      <c r="AW27" s="1091"/>
      <c r="AX27" s="1091"/>
      <c r="AY27" s="1092"/>
      <c r="AZ27" s="1090"/>
      <c r="BA27" s="1091"/>
      <c r="BB27" s="1091"/>
      <c r="BC27" s="1091"/>
      <c r="BD27" s="1092"/>
      <c r="BE27" s="1090"/>
      <c r="BF27" s="1091"/>
      <c r="BG27" s="1091"/>
      <c r="BH27" s="1091"/>
      <c r="BI27" s="1104"/>
      <c r="BJ27" s="252"/>
      <c r="BK27" s="252"/>
      <c r="BL27" s="252"/>
      <c r="BM27" s="252"/>
      <c r="BN27" s="252"/>
      <c r="BO27" s="265"/>
      <c r="BP27" s="265"/>
      <c r="BQ27" s="262">
        <v>21</v>
      </c>
      <c r="BR27" s="263"/>
      <c r="BS27" s="1100"/>
      <c r="BT27" s="1101"/>
      <c r="BU27" s="1101"/>
      <c r="BV27" s="1101"/>
      <c r="BW27" s="1101"/>
      <c r="BX27" s="1101"/>
      <c r="BY27" s="1101"/>
      <c r="BZ27" s="1101"/>
      <c r="CA27" s="1101"/>
      <c r="CB27" s="1101"/>
      <c r="CC27" s="1101"/>
      <c r="CD27" s="1101"/>
      <c r="CE27" s="1101"/>
      <c r="CF27" s="1101"/>
      <c r="CG27" s="1102"/>
      <c r="CH27" s="1074"/>
      <c r="CI27" s="1075"/>
      <c r="CJ27" s="1075"/>
      <c r="CK27" s="1075"/>
      <c r="CL27" s="1076"/>
      <c r="CM27" s="1074"/>
      <c r="CN27" s="1075"/>
      <c r="CO27" s="1075"/>
      <c r="CP27" s="1075"/>
      <c r="CQ27" s="1076"/>
      <c r="CR27" s="1074"/>
      <c r="CS27" s="1075"/>
      <c r="CT27" s="1075"/>
      <c r="CU27" s="1075"/>
      <c r="CV27" s="1076"/>
      <c r="CW27" s="1074"/>
      <c r="CX27" s="1075"/>
      <c r="CY27" s="1075"/>
      <c r="CZ27" s="1075"/>
      <c r="DA27" s="1076"/>
      <c r="DB27" s="1074"/>
      <c r="DC27" s="1075"/>
      <c r="DD27" s="1075"/>
      <c r="DE27" s="1075"/>
      <c r="DF27" s="1076"/>
      <c r="DG27" s="1074"/>
      <c r="DH27" s="1075"/>
      <c r="DI27" s="1075"/>
      <c r="DJ27" s="1075"/>
      <c r="DK27" s="1076"/>
      <c r="DL27" s="1074"/>
      <c r="DM27" s="1075"/>
      <c r="DN27" s="1075"/>
      <c r="DO27" s="1075"/>
      <c r="DP27" s="1076"/>
      <c r="DQ27" s="1074"/>
      <c r="DR27" s="1075"/>
      <c r="DS27" s="1075"/>
      <c r="DT27" s="1075"/>
      <c r="DU27" s="1076"/>
      <c r="DV27" s="1078"/>
      <c r="DW27" s="1079"/>
      <c r="DX27" s="1079"/>
      <c r="DY27" s="1079"/>
      <c r="DZ27" s="1080"/>
      <c r="EA27" s="246"/>
    </row>
    <row r="28" spans="1:131" s="247" customFormat="1" ht="26.25" customHeight="1" thickTop="1" x14ac:dyDescent="0.15">
      <c r="A28" s="266">
        <v>1</v>
      </c>
      <c r="B28" s="1136" t="s">
        <v>399</v>
      </c>
      <c r="C28" s="1137"/>
      <c r="D28" s="1137"/>
      <c r="E28" s="1137"/>
      <c r="F28" s="1137"/>
      <c r="G28" s="1137"/>
      <c r="H28" s="1137"/>
      <c r="I28" s="1137"/>
      <c r="J28" s="1137"/>
      <c r="K28" s="1137"/>
      <c r="L28" s="1137"/>
      <c r="M28" s="1137"/>
      <c r="N28" s="1137"/>
      <c r="O28" s="1137"/>
      <c r="P28" s="1138"/>
      <c r="Q28" s="1139">
        <v>554</v>
      </c>
      <c r="R28" s="1140"/>
      <c r="S28" s="1140"/>
      <c r="T28" s="1140"/>
      <c r="U28" s="1140"/>
      <c r="V28" s="1140">
        <v>533</v>
      </c>
      <c r="W28" s="1140"/>
      <c r="X28" s="1140"/>
      <c r="Y28" s="1140"/>
      <c r="Z28" s="1140"/>
      <c r="AA28" s="1140">
        <v>21</v>
      </c>
      <c r="AB28" s="1140"/>
      <c r="AC28" s="1140"/>
      <c r="AD28" s="1140"/>
      <c r="AE28" s="1141"/>
      <c r="AF28" s="1142">
        <v>21</v>
      </c>
      <c r="AG28" s="1140"/>
      <c r="AH28" s="1140"/>
      <c r="AI28" s="1140"/>
      <c r="AJ28" s="1143"/>
      <c r="AK28" s="1144">
        <v>60</v>
      </c>
      <c r="AL28" s="1132"/>
      <c r="AM28" s="1132"/>
      <c r="AN28" s="1132"/>
      <c r="AO28" s="1132"/>
      <c r="AP28" s="1132" t="s">
        <v>573</v>
      </c>
      <c r="AQ28" s="1132"/>
      <c r="AR28" s="1132"/>
      <c r="AS28" s="1132"/>
      <c r="AT28" s="1132"/>
      <c r="AU28" s="1132" t="s">
        <v>573</v>
      </c>
      <c r="AV28" s="1132"/>
      <c r="AW28" s="1132"/>
      <c r="AX28" s="1132"/>
      <c r="AY28" s="1132"/>
      <c r="AZ28" s="1133"/>
      <c r="BA28" s="1133"/>
      <c r="BB28" s="1133"/>
      <c r="BC28" s="1133"/>
      <c r="BD28" s="1133"/>
      <c r="BE28" s="1134"/>
      <c r="BF28" s="1134"/>
      <c r="BG28" s="1134"/>
      <c r="BH28" s="1134"/>
      <c r="BI28" s="1135"/>
      <c r="BJ28" s="252"/>
      <c r="BK28" s="252"/>
      <c r="BL28" s="252"/>
      <c r="BM28" s="252"/>
      <c r="BN28" s="252"/>
      <c r="BO28" s="265"/>
      <c r="BP28" s="265"/>
      <c r="BQ28" s="262">
        <v>22</v>
      </c>
      <c r="BR28" s="263"/>
      <c r="BS28" s="1100"/>
      <c r="BT28" s="1101"/>
      <c r="BU28" s="1101"/>
      <c r="BV28" s="1101"/>
      <c r="BW28" s="1101"/>
      <c r="BX28" s="1101"/>
      <c r="BY28" s="1101"/>
      <c r="BZ28" s="1101"/>
      <c r="CA28" s="1101"/>
      <c r="CB28" s="1101"/>
      <c r="CC28" s="1101"/>
      <c r="CD28" s="1101"/>
      <c r="CE28" s="1101"/>
      <c r="CF28" s="1101"/>
      <c r="CG28" s="1102"/>
      <c r="CH28" s="1074"/>
      <c r="CI28" s="1075"/>
      <c r="CJ28" s="1075"/>
      <c r="CK28" s="1075"/>
      <c r="CL28" s="1076"/>
      <c r="CM28" s="1074"/>
      <c r="CN28" s="1075"/>
      <c r="CO28" s="1075"/>
      <c r="CP28" s="1075"/>
      <c r="CQ28" s="1076"/>
      <c r="CR28" s="1074"/>
      <c r="CS28" s="1075"/>
      <c r="CT28" s="1075"/>
      <c r="CU28" s="1075"/>
      <c r="CV28" s="1076"/>
      <c r="CW28" s="1074"/>
      <c r="CX28" s="1075"/>
      <c r="CY28" s="1075"/>
      <c r="CZ28" s="1075"/>
      <c r="DA28" s="1076"/>
      <c r="DB28" s="1074"/>
      <c r="DC28" s="1075"/>
      <c r="DD28" s="1075"/>
      <c r="DE28" s="1075"/>
      <c r="DF28" s="1076"/>
      <c r="DG28" s="1074"/>
      <c r="DH28" s="1075"/>
      <c r="DI28" s="1075"/>
      <c r="DJ28" s="1075"/>
      <c r="DK28" s="1076"/>
      <c r="DL28" s="1074"/>
      <c r="DM28" s="1075"/>
      <c r="DN28" s="1075"/>
      <c r="DO28" s="1075"/>
      <c r="DP28" s="1076"/>
      <c r="DQ28" s="1074"/>
      <c r="DR28" s="1075"/>
      <c r="DS28" s="1075"/>
      <c r="DT28" s="1075"/>
      <c r="DU28" s="1076"/>
      <c r="DV28" s="1078"/>
      <c r="DW28" s="1079"/>
      <c r="DX28" s="1079"/>
      <c r="DY28" s="1079"/>
      <c r="DZ28" s="1080"/>
      <c r="EA28" s="246"/>
    </row>
    <row r="29" spans="1:131" s="247" customFormat="1" ht="26.25" customHeight="1" x14ac:dyDescent="0.15">
      <c r="A29" s="266">
        <v>2</v>
      </c>
      <c r="B29" s="1105" t="s">
        <v>400</v>
      </c>
      <c r="C29" s="1106"/>
      <c r="D29" s="1106"/>
      <c r="E29" s="1106"/>
      <c r="F29" s="1106"/>
      <c r="G29" s="1106"/>
      <c r="H29" s="1106"/>
      <c r="I29" s="1106"/>
      <c r="J29" s="1106"/>
      <c r="K29" s="1106"/>
      <c r="L29" s="1106"/>
      <c r="M29" s="1106"/>
      <c r="N29" s="1106"/>
      <c r="O29" s="1106"/>
      <c r="P29" s="1107"/>
      <c r="Q29" s="1129">
        <v>448</v>
      </c>
      <c r="R29" s="1130"/>
      <c r="S29" s="1130"/>
      <c r="T29" s="1130"/>
      <c r="U29" s="1130"/>
      <c r="V29" s="1130">
        <v>433</v>
      </c>
      <c r="W29" s="1130"/>
      <c r="X29" s="1130"/>
      <c r="Y29" s="1130"/>
      <c r="Z29" s="1130"/>
      <c r="AA29" s="1130">
        <v>15</v>
      </c>
      <c r="AB29" s="1130"/>
      <c r="AC29" s="1130"/>
      <c r="AD29" s="1130"/>
      <c r="AE29" s="1131"/>
      <c r="AF29" s="1111">
        <v>15</v>
      </c>
      <c r="AG29" s="1112"/>
      <c r="AH29" s="1112"/>
      <c r="AI29" s="1112"/>
      <c r="AJ29" s="1113"/>
      <c r="AK29" s="1069">
        <v>67</v>
      </c>
      <c r="AL29" s="1060"/>
      <c r="AM29" s="1060"/>
      <c r="AN29" s="1060"/>
      <c r="AO29" s="1060"/>
      <c r="AP29" s="1060" t="s">
        <v>573</v>
      </c>
      <c r="AQ29" s="1060"/>
      <c r="AR29" s="1060"/>
      <c r="AS29" s="1060"/>
      <c r="AT29" s="1060"/>
      <c r="AU29" s="1060" t="s">
        <v>573</v>
      </c>
      <c r="AV29" s="1060"/>
      <c r="AW29" s="1060"/>
      <c r="AX29" s="1060"/>
      <c r="AY29" s="1060"/>
      <c r="AZ29" s="1128"/>
      <c r="BA29" s="1128"/>
      <c r="BB29" s="1128"/>
      <c r="BC29" s="1128"/>
      <c r="BD29" s="1128"/>
      <c r="BE29" s="1123"/>
      <c r="BF29" s="1123"/>
      <c r="BG29" s="1123"/>
      <c r="BH29" s="1123"/>
      <c r="BI29" s="1124"/>
      <c r="BJ29" s="252"/>
      <c r="BK29" s="252"/>
      <c r="BL29" s="252"/>
      <c r="BM29" s="252"/>
      <c r="BN29" s="252"/>
      <c r="BO29" s="265"/>
      <c r="BP29" s="265"/>
      <c r="BQ29" s="262">
        <v>23</v>
      </c>
      <c r="BR29" s="263"/>
      <c r="BS29" s="1100"/>
      <c r="BT29" s="1101"/>
      <c r="BU29" s="1101"/>
      <c r="BV29" s="1101"/>
      <c r="BW29" s="1101"/>
      <c r="BX29" s="1101"/>
      <c r="BY29" s="1101"/>
      <c r="BZ29" s="1101"/>
      <c r="CA29" s="1101"/>
      <c r="CB29" s="1101"/>
      <c r="CC29" s="1101"/>
      <c r="CD29" s="1101"/>
      <c r="CE29" s="1101"/>
      <c r="CF29" s="1101"/>
      <c r="CG29" s="1102"/>
      <c r="CH29" s="1074"/>
      <c r="CI29" s="1075"/>
      <c r="CJ29" s="1075"/>
      <c r="CK29" s="1075"/>
      <c r="CL29" s="1076"/>
      <c r="CM29" s="1074"/>
      <c r="CN29" s="1075"/>
      <c r="CO29" s="1075"/>
      <c r="CP29" s="1075"/>
      <c r="CQ29" s="1076"/>
      <c r="CR29" s="1074"/>
      <c r="CS29" s="1075"/>
      <c r="CT29" s="1075"/>
      <c r="CU29" s="1075"/>
      <c r="CV29" s="1076"/>
      <c r="CW29" s="1074"/>
      <c r="CX29" s="1075"/>
      <c r="CY29" s="1075"/>
      <c r="CZ29" s="1075"/>
      <c r="DA29" s="1076"/>
      <c r="DB29" s="1074"/>
      <c r="DC29" s="1075"/>
      <c r="DD29" s="1075"/>
      <c r="DE29" s="1075"/>
      <c r="DF29" s="1076"/>
      <c r="DG29" s="1074"/>
      <c r="DH29" s="1075"/>
      <c r="DI29" s="1075"/>
      <c r="DJ29" s="1075"/>
      <c r="DK29" s="1076"/>
      <c r="DL29" s="1074"/>
      <c r="DM29" s="1075"/>
      <c r="DN29" s="1075"/>
      <c r="DO29" s="1075"/>
      <c r="DP29" s="1076"/>
      <c r="DQ29" s="1074"/>
      <c r="DR29" s="1075"/>
      <c r="DS29" s="1075"/>
      <c r="DT29" s="1075"/>
      <c r="DU29" s="1076"/>
      <c r="DV29" s="1078"/>
      <c r="DW29" s="1079"/>
      <c r="DX29" s="1079"/>
      <c r="DY29" s="1079"/>
      <c r="DZ29" s="1080"/>
      <c r="EA29" s="246"/>
    </row>
    <row r="30" spans="1:131" s="247" customFormat="1" ht="26.25" customHeight="1" x14ac:dyDescent="0.15">
      <c r="A30" s="266">
        <v>3</v>
      </c>
      <c r="B30" s="1105" t="s">
        <v>401</v>
      </c>
      <c r="C30" s="1106"/>
      <c r="D30" s="1106"/>
      <c r="E30" s="1106"/>
      <c r="F30" s="1106"/>
      <c r="G30" s="1106"/>
      <c r="H30" s="1106"/>
      <c r="I30" s="1106"/>
      <c r="J30" s="1106"/>
      <c r="K30" s="1106"/>
      <c r="L30" s="1106"/>
      <c r="M30" s="1106"/>
      <c r="N30" s="1106"/>
      <c r="O30" s="1106"/>
      <c r="P30" s="1107"/>
      <c r="Q30" s="1129">
        <v>0</v>
      </c>
      <c r="R30" s="1130"/>
      <c r="S30" s="1130"/>
      <c r="T30" s="1130"/>
      <c r="U30" s="1130"/>
      <c r="V30" s="1130">
        <v>0</v>
      </c>
      <c r="W30" s="1130"/>
      <c r="X30" s="1130"/>
      <c r="Y30" s="1130"/>
      <c r="Z30" s="1130"/>
      <c r="AA30" s="1130">
        <v>0</v>
      </c>
      <c r="AB30" s="1130"/>
      <c r="AC30" s="1130"/>
      <c r="AD30" s="1130"/>
      <c r="AE30" s="1131"/>
      <c r="AF30" s="1111">
        <v>0</v>
      </c>
      <c r="AG30" s="1112"/>
      <c r="AH30" s="1112"/>
      <c r="AI30" s="1112"/>
      <c r="AJ30" s="1113"/>
      <c r="AK30" s="1069">
        <v>0</v>
      </c>
      <c r="AL30" s="1060"/>
      <c r="AM30" s="1060"/>
      <c r="AN30" s="1060"/>
      <c r="AO30" s="1060"/>
      <c r="AP30" s="1060" t="s">
        <v>573</v>
      </c>
      <c r="AQ30" s="1060"/>
      <c r="AR30" s="1060"/>
      <c r="AS30" s="1060"/>
      <c r="AT30" s="1060"/>
      <c r="AU30" s="1060" t="s">
        <v>573</v>
      </c>
      <c r="AV30" s="1060"/>
      <c r="AW30" s="1060"/>
      <c r="AX30" s="1060"/>
      <c r="AY30" s="1060"/>
      <c r="AZ30" s="1128"/>
      <c r="BA30" s="1128"/>
      <c r="BB30" s="1128"/>
      <c r="BC30" s="1128"/>
      <c r="BD30" s="1128"/>
      <c r="BE30" s="1123"/>
      <c r="BF30" s="1123"/>
      <c r="BG30" s="1123"/>
      <c r="BH30" s="1123"/>
      <c r="BI30" s="1124"/>
      <c r="BJ30" s="252"/>
      <c r="BK30" s="252"/>
      <c r="BL30" s="252"/>
      <c r="BM30" s="252"/>
      <c r="BN30" s="252"/>
      <c r="BO30" s="265"/>
      <c r="BP30" s="265"/>
      <c r="BQ30" s="262">
        <v>24</v>
      </c>
      <c r="BR30" s="263"/>
      <c r="BS30" s="1100"/>
      <c r="BT30" s="1101"/>
      <c r="BU30" s="1101"/>
      <c r="BV30" s="1101"/>
      <c r="BW30" s="1101"/>
      <c r="BX30" s="1101"/>
      <c r="BY30" s="1101"/>
      <c r="BZ30" s="1101"/>
      <c r="CA30" s="1101"/>
      <c r="CB30" s="1101"/>
      <c r="CC30" s="1101"/>
      <c r="CD30" s="1101"/>
      <c r="CE30" s="1101"/>
      <c r="CF30" s="1101"/>
      <c r="CG30" s="1102"/>
      <c r="CH30" s="1074"/>
      <c r="CI30" s="1075"/>
      <c r="CJ30" s="1075"/>
      <c r="CK30" s="1075"/>
      <c r="CL30" s="1076"/>
      <c r="CM30" s="1074"/>
      <c r="CN30" s="1075"/>
      <c r="CO30" s="1075"/>
      <c r="CP30" s="1075"/>
      <c r="CQ30" s="1076"/>
      <c r="CR30" s="1074"/>
      <c r="CS30" s="1075"/>
      <c r="CT30" s="1075"/>
      <c r="CU30" s="1075"/>
      <c r="CV30" s="1076"/>
      <c r="CW30" s="1074"/>
      <c r="CX30" s="1075"/>
      <c r="CY30" s="1075"/>
      <c r="CZ30" s="1075"/>
      <c r="DA30" s="1076"/>
      <c r="DB30" s="1074"/>
      <c r="DC30" s="1075"/>
      <c r="DD30" s="1075"/>
      <c r="DE30" s="1075"/>
      <c r="DF30" s="1076"/>
      <c r="DG30" s="1074"/>
      <c r="DH30" s="1075"/>
      <c r="DI30" s="1075"/>
      <c r="DJ30" s="1075"/>
      <c r="DK30" s="1076"/>
      <c r="DL30" s="1074"/>
      <c r="DM30" s="1075"/>
      <c r="DN30" s="1075"/>
      <c r="DO30" s="1075"/>
      <c r="DP30" s="1076"/>
      <c r="DQ30" s="1074"/>
      <c r="DR30" s="1075"/>
      <c r="DS30" s="1075"/>
      <c r="DT30" s="1075"/>
      <c r="DU30" s="1076"/>
      <c r="DV30" s="1078"/>
      <c r="DW30" s="1079"/>
      <c r="DX30" s="1079"/>
      <c r="DY30" s="1079"/>
      <c r="DZ30" s="1080"/>
      <c r="EA30" s="246"/>
    </row>
    <row r="31" spans="1:131" s="247" customFormat="1" ht="26.25" customHeight="1" x14ac:dyDescent="0.15">
      <c r="A31" s="266">
        <v>4</v>
      </c>
      <c r="B31" s="1105" t="s">
        <v>402</v>
      </c>
      <c r="C31" s="1106"/>
      <c r="D31" s="1106"/>
      <c r="E31" s="1106"/>
      <c r="F31" s="1106"/>
      <c r="G31" s="1106"/>
      <c r="H31" s="1106"/>
      <c r="I31" s="1106"/>
      <c r="J31" s="1106"/>
      <c r="K31" s="1106"/>
      <c r="L31" s="1106"/>
      <c r="M31" s="1106"/>
      <c r="N31" s="1106"/>
      <c r="O31" s="1106"/>
      <c r="P31" s="1107"/>
      <c r="Q31" s="1129">
        <v>83</v>
      </c>
      <c r="R31" s="1130"/>
      <c r="S31" s="1130"/>
      <c r="T31" s="1130"/>
      <c r="U31" s="1130"/>
      <c r="V31" s="1130">
        <v>83</v>
      </c>
      <c r="W31" s="1130"/>
      <c r="X31" s="1130"/>
      <c r="Y31" s="1130"/>
      <c r="Z31" s="1130"/>
      <c r="AA31" s="1130">
        <v>0</v>
      </c>
      <c r="AB31" s="1130"/>
      <c r="AC31" s="1130"/>
      <c r="AD31" s="1130"/>
      <c r="AE31" s="1131"/>
      <c r="AF31" s="1111">
        <v>0</v>
      </c>
      <c r="AG31" s="1112"/>
      <c r="AH31" s="1112"/>
      <c r="AI31" s="1112"/>
      <c r="AJ31" s="1113"/>
      <c r="AK31" s="1069">
        <v>23</v>
      </c>
      <c r="AL31" s="1060"/>
      <c r="AM31" s="1060"/>
      <c r="AN31" s="1060"/>
      <c r="AO31" s="1060"/>
      <c r="AP31" s="1060" t="s">
        <v>573</v>
      </c>
      <c r="AQ31" s="1060"/>
      <c r="AR31" s="1060"/>
      <c r="AS31" s="1060"/>
      <c r="AT31" s="1060"/>
      <c r="AU31" s="1060" t="s">
        <v>573</v>
      </c>
      <c r="AV31" s="1060"/>
      <c r="AW31" s="1060"/>
      <c r="AX31" s="1060"/>
      <c r="AY31" s="1060"/>
      <c r="AZ31" s="1128"/>
      <c r="BA31" s="1128"/>
      <c r="BB31" s="1128"/>
      <c r="BC31" s="1128"/>
      <c r="BD31" s="1128"/>
      <c r="BE31" s="1123"/>
      <c r="BF31" s="1123"/>
      <c r="BG31" s="1123"/>
      <c r="BH31" s="1123"/>
      <c r="BI31" s="1124"/>
      <c r="BJ31" s="252"/>
      <c r="BK31" s="252"/>
      <c r="BL31" s="252"/>
      <c r="BM31" s="252"/>
      <c r="BN31" s="252"/>
      <c r="BO31" s="265"/>
      <c r="BP31" s="265"/>
      <c r="BQ31" s="262">
        <v>25</v>
      </c>
      <c r="BR31" s="263"/>
      <c r="BS31" s="1100"/>
      <c r="BT31" s="1101"/>
      <c r="BU31" s="1101"/>
      <c r="BV31" s="1101"/>
      <c r="BW31" s="1101"/>
      <c r="BX31" s="1101"/>
      <c r="BY31" s="1101"/>
      <c r="BZ31" s="1101"/>
      <c r="CA31" s="1101"/>
      <c r="CB31" s="1101"/>
      <c r="CC31" s="1101"/>
      <c r="CD31" s="1101"/>
      <c r="CE31" s="1101"/>
      <c r="CF31" s="1101"/>
      <c r="CG31" s="1102"/>
      <c r="CH31" s="1074"/>
      <c r="CI31" s="1075"/>
      <c r="CJ31" s="1075"/>
      <c r="CK31" s="1075"/>
      <c r="CL31" s="1076"/>
      <c r="CM31" s="1074"/>
      <c r="CN31" s="1075"/>
      <c r="CO31" s="1075"/>
      <c r="CP31" s="1075"/>
      <c r="CQ31" s="1076"/>
      <c r="CR31" s="1074"/>
      <c r="CS31" s="1075"/>
      <c r="CT31" s="1075"/>
      <c r="CU31" s="1075"/>
      <c r="CV31" s="1076"/>
      <c r="CW31" s="1074"/>
      <c r="CX31" s="1075"/>
      <c r="CY31" s="1075"/>
      <c r="CZ31" s="1075"/>
      <c r="DA31" s="1076"/>
      <c r="DB31" s="1074"/>
      <c r="DC31" s="1075"/>
      <c r="DD31" s="1075"/>
      <c r="DE31" s="1075"/>
      <c r="DF31" s="1076"/>
      <c r="DG31" s="1074"/>
      <c r="DH31" s="1075"/>
      <c r="DI31" s="1075"/>
      <c r="DJ31" s="1075"/>
      <c r="DK31" s="1076"/>
      <c r="DL31" s="1074"/>
      <c r="DM31" s="1075"/>
      <c r="DN31" s="1075"/>
      <c r="DO31" s="1075"/>
      <c r="DP31" s="1076"/>
      <c r="DQ31" s="1074"/>
      <c r="DR31" s="1075"/>
      <c r="DS31" s="1075"/>
      <c r="DT31" s="1075"/>
      <c r="DU31" s="1076"/>
      <c r="DV31" s="1078"/>
      <c r="DW31" s="1079"/>
      <c r="DX31" s="1079"/>
      <c r="DY31" s="1079"/>
      <c r="DZ31" s="1080"/>
      <c r="EA31" s="246"/>
    </row>
    <row r="32" spans="1:131" s="247" customFormat="1" ht="26.25" customHeight="1" x14ac:dyDescent="0.15">
      <c r="A32" s="266">
        <v>5</v>
      </c>
      <c r="B32" s="1105" t="s">
        <v>403</v>
      </c>
      <c r="C32" s="1106"/>
      <c r="D32" s="1106"/>
      <c r="E32" s="1106"/>
      <c r="F32" s="1106"/>
      <c r="G32" s="1106"/>
      <c r="H32" s="1106"/>
      <c r="I32" s="1106"/>
      <c r="J32" s="1106"/>
      <c r="K32" s="1106"/>
      <c r="L32" s="1106"/>
      <c r="M32" s="1106"/>
      <c r="N32" s="1106"/>
      <c r="O32" s="1106"/>
      <c r="P32" s="1107"/>
      <c r="Q32" s="1129">
        <v>278</v>
      </c>
      <c r="R32" s="1130"/>
      <c r="S32" s="1130"/>
      <c r="T32" s="1130"/>
      <c r="U32" s="1130"/>
      <c r="V32" s="1130">
        <v>141</v>
      </c>
      <c r="W32" s="1130"/>
      <c r="X32" s="1130"/>
      <c r="Y32" s="1130"/>
      <c r="Z32" s="1130"/>
      <c r="AA32" s="1130">
        <v>137</v>
      </c>
      <c r="AB32" s="1130"/>
      <c r="AC32" s="1130"/>
      <c r="AD32" s="1130"/>
      <c r="AE32" s="1131"/>
      <c r="AF32" s="1111">
        <v>137</v>
      </c>
      <c r="AG32" s="1112"/>
      <c r="AH32" s="1112"/>
      <c r="AI32" s="1112"/>
      <c r="AJ32" s="1113"/>
      <c r="AK32" s="1069">
        <v>105</v>
      </c>
      <c r="AL32" s="1060"/>
      <c r="AM32" s="1060"/>
      <c r="AN32" s="1060"/>
      <c r="AO32" s="1060"/>
      <c r="AP32" s="1060">
        <v>158</v>
      </c>
      <c r="AQ32" s="1060"/>
      <c r="AR32" s="1060"/>
      <c r="AS32" s="1060"/>
      <c r="AT32" s="1060"/>
      <c r="AU32" s="1060">
        <v>158</v>
      </c>
      <c r="AV32" s="1060"/>
      <c r="AW32" s="1060"/>
      <c r="AX32" s="1060"/>
      <c r="AY32" s="1060"/>
      <c r="AZ32" s="1128" t="s">
        <v>573</v>
      </c>
      <c r="BA32" s="1128"/>
      <c r="BB32" s="1128"/>
      <c r="BC32" s="1128"/>
      <c r="BD32" s="1128"/>
      <c r="BE32" s="1123" t="s">
        <v>404</v>
      </c>
      <c r="BF32" s="1123"/>
      <c r="BG32" s="1123"/>
      <c r="BH32" s="1123"/>
      <c r="BI32" s="1124"/>
      <c r="BJ32" s="252"/>
      <c r="BK32" s="252"/>
      <c r="BL32" s="252"/>
      <c r="BM32" s="252"/>
      <c r="BN32" s="252"/>
      <c r="BO32" s="265"/>
      <c r="BP32" s="265"/>
      <c r="BQ32" s="262">
        <v>26</v>
      </c>
      <c r="BR32" s="263"/>
      <c r="BS32" s="1100"/>
      <c r="BT32" s="1101"/>
      <c r="BU32" s="1101"/>
      <c r="BV32" s="1101"/>
      <c r="BW32" s="1101"/>
      <c r="BX32" s="1101"/>
      <c r="BY32" s="1101"/>
      <c r="BZ32" s="1101"/>
      <c r="CA32" s="1101"/>
      <c r="CB32" s="1101"/>
      <c r="CC32" s="1101"/>
      <c r="CD32" s="1101"/>
      <c r="CE32" s="1101"/>
      <c r="CF32" s="1101"/>
      <c r="CG32" s="1102"/>
      <c r="CH32" s="1074"/>
      <c r="CI32" s="1075"/>
      <c r="CJ32" s="1075"/>
      <c r="CK32" s="1075"/>
      <c r="CL32" s="1076"/>
      <c r="CM32" s="1074"/>
      <c r="CN32" s="1075"/>
      <c r="CO32" s="1075"/>
      <c r="CP32" s="1075"/>
      <c r="CQ32" s="1076"/>
      <c r="CR32" s="1074"/>
      <c r="CS32" s="1075"/>
      <c r="CT32" s="1075"/>
      <c r="CU32" s="1075"/>
      <c r="CV32" s="1076"/>
      <c r="CW32" s="1074"/>
      <c r="CX32" s="1075"/>
      <c r="CY32" s="1075"/>
      <c r="CZ32" s="1075"/>
      <c r="DA32" s="1076"/>
      <c r="DB32" s="1074"/>
      <c r="DC32" s="1075"/>
      <c r="DD32" s="1075"/>
      <c r="DE32" s="1075"/>
      <c r="DF32" s="1076"/>
      <c r="DG32" s="1074"/>
      <c r="DH32" s="1075"/>
      <c r="DI32" s="1075"/>
      <c r="DJ32" s="1075"/>
      <c r="DK32" s="1076"/>
      <c r="DL32" s="1074"/>
      <c r="DM32" s="1075"/>
      <c r="DN32" s="1075"/>
      <c r="DO32" s="1075"/>
      <c r="DP32" s="1076"/>
      <c r="DQ32" s="1074"/>
      <c r="DR32" s="1075"/>
      <c r="DS32" s="1075"/>
      <c r="DT32" s="1075"/>
      <c r="DU32" s="1076"/>
      <c r="DV32" s="1078"/>
      <c r="DW32" s="1079"/>
      <c r="DX32" s="1079"/>
      <c r="DY32" s="1079"/>
      <c r="DZ32" s="1080"/>
      <c r="EA32" s="246"/>
    </row>
    <row r="33" spans="1:131" s="247" customFormat="1" ht="26.25" customHeight="1" x14ac:dyDescent="0.15">
      <c r="A33" s="266">
        <v>6</v>
      </c>
      <c r="B33" s="1105" t="s">
        <v>405</v>
      </c>
      <c r="C33" s="1106"/>
      <c r="D33" s="1106"/>
      <c r="E33" s="1106"/>
      <c r="F33" s="1106"/>
      <c r="G33" s="1106"/>
      <c r="H33" s="1106"/>
      <c r="I33" s="1106"/>
      <c r="J33" s="1106"/>
      <c r="K33" s="1106"/>
      <c r="L33" s="1106"/>
      <c r="M33" s="1106"/>
      <c r="N33" s="1106"/>
      <c r="O33" s="1106"/>
      <c r="P33" s="1107"/>
      <c r="Q33" s="1129">
        <v>97</v>
      </c>
      <c r="R33" s="1130"/>
      <c r="S33" s="1130"/>
      <c r="T33" s="1130"/>
      <c r="U33" s="1130"/>
      <c r="V33" s="1130">
        <v>97</v>
      </c>
      <c r="W33" s="1130"/>
      <c r="X33" s="1130"/>
      <c r="Y33" s="1130"/>
      <c r="Z33" s="1130"/>
      <c r="AA33" s="1130">
        <v>0</v>
      </c>
      <c r="AB33" s="1130"/>
      <c r="AC33" s="1130"/>
      <c r="AD33" s="1130"/>
      <c r="AE33" s="1131"/>
      <c r="AF33" s="1111">
        <v>9</v>
      </c>
      <c r="AG33" s="1112"/>
      <c r="AH33" s="1112"/>
      <c r="AI33" s="1112"/>
      <c r="AJ33" s="1113"/>
      <c r="AK33" s="1069" t="s">
        <v>573</v>
      </c>
      <c r="AL33" s="1060"/>
      <c r="AM33" s="1060"/>
      <c r="AN33" s="1060"/>
      <c r="AO33" s="1060"/>
      <c r="AP33" s="1060" t="s">
        <v>573</v>
      </c>
      <c r="AQ33" s="1060"/>
      <c r="AR33" s="1060"/>
      <c r="AS33" s="1060"/>
      <c r="AT33" s="1060"/>
      <c r="AU33" s="1060" t="s">
        <v>573</v>
      </c>
      <c r="AV33" s="1060"/>
      <c r="AW33" s="1060"/>
      <c r="AX33" s="1060"/>
      <c r="AY33" s="1060"/>
      <c r="AZ33" s="1128" t="s">
        <v>573</v>
      </c>
      <c r="BA33" s="1128"/>
      <c r="BB33" s="1128"/>
      <c r="BC33" s="1128"/>
      <c r="BD33" s="1128"/>
      <c r="BE33" s="1123" t="s">
        <v>404</v>
      </c>
      <c r="BF33" s="1123"/>
      <c r="BG33" s="1123"/>
      <c r="BH33" s="1123"/>
      <c r="BI33" s="1124"/>
      <c r="BJ33" s="252"/>
      <c r="BK33" s="252"/>
      <c r="BL33" s="252"/>
      <c r="BM33" s="252"/>
      <c r="BN33" s="252"/>
      <c r="BO33" s="265"/>
      <c r="BP33" s="265"/>
      <c r="BQ33" s="262">
        <v>27</v>
      </c>
      <c r="BR33" s="263"/>
      <c r="BS33" s="1100"/>
      <c r="BT33" s="1101"/>
      <c r="BU33" s="1101"/>
      <c r="BV33" s="1101"/>
      <c r="BW33" s="1101"/>
      <c r="BX33" s="1101"/>
      <c r="BY33" s="1101"/>
      <c r="BZ33" s="1101"/>
      <c r="CA33" s="1101"/>
      <c r="CB33" s="1101"/>
      <c r="CC33" s="1101"/>
      <c r="CD33" s="1101"/>
      <c r="CE33" s="1101"/>
      <c r="CF33" s="1101"/>
      <c r="CG33" s="1102"/>
      <c r="CH33" s="1074"/>
      <c r="CI33" s="1075"/>
      <c r="CJ33" s="1075"/>
      <c r="CK33" s="1075"/>
      <c r="CL33" s="1076"/>
      <c r="CM33" s="1074"/>
      <c r="CN33" s="1075"/>
      <c r="CO33" s="1075"/>
      <c r="CP33" s="1075"/>
      <c r="CQ33" s="1076"/>
      <c r="CR33" s="1074"/>
      <c r="CS33" s="1075"/>
      <c r="CT33" s="1075"/>
      <c r="CU33" s="1075"/>
      <c r="CV33" s="1076"/>
      <c r="CW33" s="1074"/>
      <c r="CX33" s="1075"/>
      <c r="CY33" s="1075"/>
      <c r="CZ33" s="1075"/>
      <c r="DA33" s="1076"/>
      <c r="DB33" s="1074"/>
      <c r="DC33" s="1075"/>
      <c r="DD33" s="1075"/>
      <c r="DE33" s="1075"/>
      <c r="DF33" s="1076"/>
      <c r="DG33" s="1074"/>
      <c r="DH33" s="1075"/>
      <c r="DI33" s="1075"/>
      <c r="DJ33" s="1075"/>
      <c r="DK33" s="1076"/>
      <c r="DL33" s="1074"/>
      <c r="DM33" s="1075"/>
      <c r="DN33" s="1075"/>
      <c r="DO33" s="1075"/>
      <c r="DP33" s="1076"/>
      <c r="DQ33" s="1074"/>
      <c r="DR33" s="1075"/>
      <c r="DS33" s="1075"/>
      <c r="DT33" s="1075"/>
      <c r="DU33" s="1076"/>
      <c r="DV33" s="1078"/>
      <c r="DW33" s="1079"/>
      <c r="DX33" s="1079"/>
      <c r="DY33" s="1079"/>
      <c r="DZ33" s="1080"/>
      <c r="EA33" s="246"/>
    </row>
    <row r="34" spans="1:131" s="247" customFormat="1" ht="26.25" customHeight="1" x14ac:dyDescent="0.15">
      <c r="A34" s="266">
        <v>7</v>
      </c>
      <c r="B34" s="1105"/>
      <c r="C34" s="1106"/>
      <c r="D34" s="1106"/>
      <c r="E34" s="1106"/>
      <c r="F34" s="1106"/>
      <c r="G34" s="1106"/>
      <c r="H34" s="1106"/>
      <c r="I34" s="1106"/>
      <c r="J34" s="1106"/>
      <c r="K34" s="1106"/>
      <c r="L34" s="1106"/>
      <c r="M34" s="1106"/>
      <c r="N34" s="1106"/>
      <c r="O34" s="1106"/>
      <c r="P34" s="1107"/>
      <c r="Q34" s="1129"/>
      <c r="R34" s="1130"/>
      <c r="S34" s="1130"/>
      <c r="T34" s="1130"/>
      <c r="U34" s="1130"/>
      <c r="V34" s="1130"/>
      <c r="W34" s="1130"/>
      <c r="X34" s="1130"/>
      <c r="Y34" s="1130"/>
      <c r="Z34" s="1130"/>
      <c r="AA34" s="1130"/>
      <c r="AB34" s="1130"/>
      <c r="AC34" s="1130"/>
      <c r="AD34" s="1130"/>
      <c r="AE34" s="1131"/>
      <c r="AF34" s="1111"/>
      <c r="AG34" s="1112"/>
      <c r="AH34" s="1112"/>
      <c r="AI34" s="1112"/>
      <c r="AJ34" s="1113"/>
      <c r="AK34" s="1069"/>
      <c r="AL34" s="1060"/>
      <c r="AM34" s="1060"/>
      <c r="AN34" s="1060"/>
      <c r="AO34" s="1060"/>
      <c r="AP34" s="1060"/>
      <c r="AQ34" s="1060"/>
      <c r="AR34" s="1060"/>
      <c r="AS34" s="1060"/>
      <c r="AT34" s="1060"/>
      <c r="AU34" s="1060"/>
      <c r="AV34" s="1060"/>
      <c r="AW34" s="1060"/>
      <c r="AX34" s="1060"/>
      <c r="AY34" s="1060"/>
      <c r="AZ34" s="1128"/>
      <c r="BA34" s="1128"/>
      <c r="BB34" s="1128"/>
      <c r="BC34" s="1128"/>
      <c r="BD34" s="1128"/>
      <c r="BE34" s="1123"/>
      <c r="BF34" s="1123"/>
      <c r="BG34" s="1123"/>
      <c r="BH34" s="1123"/>
      <c r="BI34" s="1124"/>
      <c r="BJ34" s="252"/>
      <c r="BK34" s="252"/>
      <c r="BL34" s="252"/>
      <c r="BM34" s="252"/>
      <c r="BN34" s="252"/>
      <c r="BO34" s="265"/>
      <c r="BP34" s="265"/>
      <c r="BQ34" s="262">
        <v>28</v>
      </c>
      <c r="BR34" s="263"/>
      <c r="BS34" s="1100"/>
      <c r="BT34" s="1101"/>
      <c r="BU34" s="1101"/>
      <c r="BV34" s="1101"/>
      <c r="BW34" s="1101"/>
      <c r="BX34" s="1101"/>
      <c r="BY34" s="1101"/>
      <c r="BZ34" s="1101"/>
      <c r="CA34" s="1101"/>
      <c r="CB34" s="1101"/>
      <c r="CC34" s="1101"/>
      <c r="CD34" s="1101"/>
      <c r="CE34" s="1101"/>
      <c r="CF34" s="1101"/>
      <c r="CG34" s="1102"/>
      <c r="CH34" s="1074"/>
      <c r="CI34" s="1075"/>
      <c r="CJ34" s="1075"/>
      <c r="CK34" s="1075"/>
      <c r="CL34" s="1076"/>
      <c r="CM34" s="1074"/>
      <c r="CN34" s="1075"/>
      <c r="CO34" s="1075"/>
      <c r="CP34" s="1075"/>
      <c r="CQ34" s="1076"/>
      <c r="CR34" s="1074"/>
      <c r="CS34" s="1075"/>
      <c r="CT34" s="1075"/>
      <c r="CU34" s="1075"/>
      <c r="CV34" s="1076"/>
      <c r="CW34" s="1074"/>
      <c r="CX34" s="1075"/>
      <c r="CY34" s="1075"/>
      <c r="CZ34" s="1075"/>
      <c r="DA34" s="1076"/>
      <c r="DB34" s="1074"/>
      <c r="DC34" s="1075"/>
      <c r="DD34" s="1075"/>
      <c r="DE34" s="1075"/>
      <c r="DF34" s="1076"/>
      <c r="DG34" s="1074"/>
      <c r="DH34" s="1075"/>
      <c r="DI34" s="1075"/>
      <c r="DJ34" s="1075"/>
      <c r="DK34" s="1076"/>
      <c r="DL34" s="1074"/>
      <c r="DM34" s="1075"/>
      <c r="DN34" s="1075"/>
      <c r="DO34" s="1075"/>
      <c r="DP34" s="1076"/>
      <c r="DQ34" s="1074"/>
      <c r="DR34" s="1075"/>
      <c r="DS34" s="1075"/>
      <c r="DT34" s="1075"/>
      <c r="DU34" s="1076"/>
      <c r="DV34" s="1078"/>
      <c r="DW34" s="1079"/>
      <c r="DX34" s="1079"/>
      <c r="DY34" s="1079"/>
      <c r="DZ34" s="1080"/>
      <c r="EA34" s="246"/>
    </row>
    <row r="35" spans="1:131" s="247" customFormat="1" ht="26.25" customHeight="1" x14ac:dyDescent="0.15">
      <c r="A35" s="266">
        <v>8</v>
      </c>
      <c r="B35" s="1105"/>
      <c r="C35" s="1106"/>
      <c r="D35" s="1106"/>
      <c r="E35" s="1106"/>
      <c r="F35" s="1106"/>
      <c r="G35" s="1106"/>
      <c r="H35" s="1106"/>
      <c r="I35" s="1106"/>
      <c r="J35" s="1106"/>
      <c r="K35" s="1106"/>
      <c r="L35" s="1106"/>
      <c r="M35" s="1106"/>
      <c r="N35" s="1106"/>
      <c r="O35" s="1106"/>
      <c r="P35" s="1107"/>
      <c r="Q35" s="1129"/>
      <c r="R35" s="1130"/>
      <c r="S35" s="1130"/>
      <c r="T35" s="1130"/>
      <c r="U35" s="1130"/>
      <c r="V35" s="1130"/>
      <c r="W35" s="1130"/>
      <c r="X35" s="1130"/>
      <c r="Y35" s="1130"/>
      <c r="Z35" s="1130"/>
      <c r="AA35" s="1130"/>
      <c r="AB35" s="1130"/>
      <c r="AC35" s="1130"/>
      <c r="AD35" s="1130"/>
      <c r="AE35" s="1131"/>
      <c r="AF35" s="1111"/>
      <c r="AG35" s="1112"/>
      <c r="AH35" s="1112"/>
      <c r="AI35" s="1112"/>
      <c r="AJ35" s="1113"/>
      <c r="AK35" s="1069"/>
      <c r="AL35" s="1060"/>
      <c r="AM35" s="1060"/>
      <c r="AN35" s="1060"/>
      <c r="AO35" s="1060"/>
      <c r="AP35" s="1060"/>
      <c r="AQ35" s="1060"/>
      <c r="AR35" s="1060"/>
      <c r="AS35" s="1060"/>
      <c r="AT35" s="1060"/>
      <c r="AU35" s="1060"/>
      <c r="AV35" s="1060"/>
      <c r="AW35" s="1060"/>
      <c r="AX35" s="1060"/>
      <c r="AY35" s="1060"/>
      <c r="AZ35" s="1128"/>
      <c r="BA35" s="1128"/>
      <c r="BB35" s="1128"/>
      <c r="BC35" s="1128"/>
      <c r="BD35" s="1128"/>
      <c r="BE35" s="1123"/>
      <c r="BF35" s="1123"/>
      <c r="BG35" s="1123"/>
      <c r="BH35" s="1123"/>
      <c r="BI35" s="1124"/>
      <c r="BJ35" s="252"/>
      <c r="BK35" s="252"/>
      <c r="BL35" s="252"/>
      <c r="BM35" s="252"/>
      <c r="BN35" s="252"/>
      <c r="BO35" s="265"/>
      <c r="BP35" s="265"/>
      <c r="BQ35" s="262">
        <v>29</v>
      </c>
      <c r="BR35" s="263"/>
      <c r="BS35" s="1100"/>
      <c r="BT35" s="1101"/>
      <c r="BU35" s="1101"/>
      <c r="BV35" s="1101"/>
      <c r="BW35" s="1101"/>
      <c r="BX35" s="1101"/>
      <c r="BY35" s="1101"/>
      <c r="BZ35" s="1101"/>
      <c r="CA35" s="1101"/>
      <c r="CB35" s="1101"/>
      <c r="CC35" s="1101"/>
      <c r="CD35" s="1101"/>
      <c r="CE35" s="1101"/>
      <c r="CF35" s="1101"/>
      <c r="CG35" s="1102"/>
      <c r="CH35" s="1074"/>
      <c r="CI35" s="1075"/>
      <c r="CJ35" s="1075"/>
      <c r="CK35" s="1075"/>
      <c r="CL35" s="1076"/>
      <c r="CM35" s="1074"/>
      <c r="CN35" s="1075"/>
      <c r="CO35" s="1075"/>
      <c r="CP35" s="1075"/>
      <c r="CQ35" s="1076"/>
      <c r="CR35" s="1074"/>
      <c r="CS35" s="1075"/>
      <c r="CT35" s="1075"/>
      <c r="CU35" s="1075"/>
      <c r="CV35" s="1076"/>
      <c r="CW35" s="1074"/>
      <c r="CX35" s="1075"/>
      <c r="CY35" s="1075"/>
      <c r="CZ35" s="1075"/>
      <c r="DA35" s="1076"/>
      <c r="DB35" s="1074"/>
      <c r="DC35" s="1075"/>
      <c r="DD35" s="1075"/>
      <c r="DE35" s="1075"/>
      <c r="DF35" s="1076"/>
      <c r="DG35" s="1074"/>
      <c r="DH35" s="1075"/>
      <c r="DI35" s="1075"/>
      <c r="DJ35" s="1075"/>
      <c r="DK35" s="1076"/>
      <c r="DL35" s="1074"/>
      <c r="DM35" s="1075"/>
      <c r="DN35" s="1075"/>
      <c r="DO35" s="1075"/>
      <c r="DP35" s="1076"/>
      <c r="DQ35" s="1074"/>
      <c r="DR35" s="1075"/>
      <c r="DS35" s="1075"/>
      <c r="DT35" s="1075"/>
      <c r="DU35" s="1076"/>
      <c r="DV35" s="1078"/>
      <c r="DW35" s="1079"/>
      <c r="DX35" s="1079"/>
      <c r="DY35" s="1079"/>
      <c r="DZ35" s="1080"/>
      <c r="EA35" s="246"/>
    </row>
    <row r="36" spans="1:131" s="247" customFormat="1" ht="26.25" customHeight="1" x14ac:dyDescent="0.15">
      <c r="A36" s="266">
        <v>9</v>
      </c>
      <c r="B36" s="1105"/>
      <c r="C36" s="1106"/>
      <c r="D36" s="1106"/>
      <c r="E36" s="1106"/>
      <c r="F36" s="1106"/>
      <c r="G36" s="1106"/>
      <c r="H36" s="1106"/>
      <c r="I36" s="1106"/>
      <c r="J36" s="1106"/>
      <c r="K36" s="1106"/>
      <c r="L36" s="1106"/>
      <c r="M36" s="1106"/>
      <c r="N36" s="1106"/>
      <c r="O36" s="1106"/>
      <c r="P36" s="1107"/>
      <c r="Q36" s="1129"/>
      <c r="R36" s="1130"/>
      <c r="S36" s="1130"/>
      <c r="T36" s="1130"/>
      <c r="U36" s="1130"/>
      <c r="V36" s="1130"/>
      <c r="W36" s="1130"/>
      <c r="X36" s="1130"/>
      <c r="Y36" s="1130"/>
      <c r="Z36" s="1130"/>
      <c r="AA36" s="1130"/>
      <c r="AB36" s="1130"/>
      <c r="AC36" s="1130"/>
      <c r="AD36" s="1130"/>
      <c r="AE36" s="1131"/>
      <c r="AF36" s="1111"/>
      <c r="AG36" s="1112"/>
      <c r="AH36" s="1112"/>
      <c r="AI36" s="1112"/>
      <c r="AJ36" s="1113"/>
      <c r="AK36" s="1069"/>
      <c r="AL36" s="1060"/>
      <c r="AM36" s="1060"/>
      <c r="AN36" s="1060"/>
      <c r="AO36" s="1060"/>
      <c r="AP36" s="1060"/>
      <c r="AQ36" s="1060"/>
      <c r="AR36" s="1060"/>
      <c r="AS36" s="1060"/>
      <c r="AT36" s="1060"/>
      <c r="AU36" s="1060"/>
      <c r="AV36" s="1060"/>
      <c r="AW36" s="1060"/>
      <c r="AX36" s="1060"/>
      <c r="AY36" s="1060"/>
      <c r="AZ36" s="1128"/>
      <c r="BA36" s="1128"/>
      <c r="BB36" s="1128"/>
      <c r="BC36" s="1128"/>
      <c r="BD36" s="1128"/>
      <c r="BE36" s="1123"/>
      <c r="BF36" s="1123"/>
      <c r="BG36" s="1123"/>
      <c r="BH36" s="1123"/>
      <c r="BI36" s="1124"/>
      <c r="BJ36" s="252"/>
      <c r="BK36" s="252"/>
      <c r="BL36" s="252"/>
      <c r="BM36" s="252"/>
      <c r="BN36" s="252"/>
      <c r="BO36" s="265"/>
      <c r="BP36" s="265"/>
      <c r="BQ36" s="262">
        <v>30</v>
      </c>
      <c r="BR36" s="263"/>
      <c r="BS36" s="1100"/>
      <c r="BT36" s="1101"/>
      <c r="BU36" s="1101"/>
      <c r="BV36" s="1101"/>
      <c r="BW36" s="1101"/>
      <c r="BX36" s="1101"/>
      <c r="BY36" s="1101"/>
      <c r="BZ36" s="1101"/>
      <c r="CA36" s="1101"/>
      <c r="CB36" s="1101"/>
      <c r="CC36" s="1101"/>
      <c r="CD36" s="1101"/>
      <c r="CE36" s="1101"/>
      <c r="CF36" s="1101"/>
      <c r="CG36" s="1102"/>
      <c r="CH36" s="1074"/>
      <c r="CI36" s="1075"/>
      <c r="CJ36" s="1075"/>
      <c r="CK36" s="1075"/>
      <c r="CL36" s="1076"/>
      <c r="CM36" s="1074"/>
      <c r="CN36" s="1075"/>
      <c r="CO36" s="1075"/>
      <c r="CP36" s="1075"/>
      <c r="CQ36" s="1076"/>
      <c r="CR36" s="1074"/>
      <c r="CS36" s="1075"/>
      <c r="CT36" s="1075"/>
      <c r="CU36" s="1075"/>
      <c r="CV36" s="1076"/>
      <c r="CW36" s="1074"/>
      <c r="CX36" s="1075"/>
      <c r="CY36" s="1075"/>
      <c r="CZ36" s="1075"/>
      <c r="DA36" s="1076"/>
      <c r="DB36" s="1074"/>
      <c r="DC36" s="1075"/>
      <c r="DD36" s="1075"/>
      <c r="DE36" s="1075"/>
      <c r="DF36" s="1076"/>
      <c r="DG36" s="1074"/>
      <c r="DH36" s="1075"/>
      <c r="DI36" s="1075"/>
      <c r="DJ36" s="1075"/>
      <c r="DK36" s="1076"/>
      <c r="DL36" s="1074"/>
      <c r="DM36" s="1075"/>
      <c r="DN36" s="1075"/>
      <c r="DO36" s="1075"/>
      <c r="DP36" s="1076"/>
      <c r="DQ36" s="1074"/>
      <c r="DR36" s="1075"/>
      <c r="DS36" s="1075"/>
      <c r="DT36" s="1075"/>
      <c r="DU36" s="1076"/>
      <c r="DV36" s="1078"/>
      <c r="DW36" s="1079"/>
      <c r="DX36" s="1079"/>
      <c r="DY36" s="1079"/>
      <c r="DZ36" s="1080"/>
      <c r="EA36" s="246"/>
    </row>
    <row r="37" spans="1:131" s="247" customFormat="1" ht="26.25" customHeight="1" x14ac:dyDescent="0.15">
      <c r="A37" s="266">
        <v>10</v>
      </c>
      <c r="B37" s="1105"/>
      <c r="C37" s="1106"/>
      <c r="D37" s="1106"/>
      <c r="E37" s="1106"/>
      <c r="F37" s="1106"/>
      <c r="G37" s="1106"/>
      <c r="H37" s="1106"/>
      <c r="I37" s="1106"/>
      <c r="J37" s="1106"/>
      <c r="K37" s="1106"/>
      <c r="L37" s="1106"/>
      <c r="M37" s="1106"/>
      <c r="N37" s="1106"/>
      <c r="O37" s="1106"/>
      <c r="P37" s="1107"/>
      <c r="Q37" s="1129"/>
      <c r="R37" s="1130"/>
      <c r="S37" s="1130"/>
      <c r="T37" s="1130"/>
      <c r="U37" s="1130"/>
      <c r="V37" s="1130"/>
      <c r="W37" s="1130"/>
      <c r="X37" s="1130"/>
      <c r="Y37" s="1130"/>
      <c r="Z37" s="1130"/>
      <c r="AA37" s="1130"/>
      <c r="AB37" s="1130"/>
      <c r="AC37" s="1130"/>
      <c r="AD37" s="1130"/>
      <c r="AE37" s="1131"/>
      <c r="AF37" s="1111"/>
      <c r="AG37" s="1112"/>
      <c r="AH37" s="1112"/>
      <c r="AI37" s="1112"/>
      <c r="AJ37" s="1113"/>
      <c r="AK37" s="1069"/>
      <c r="AL37" s="1060"/>
      <c r="AM37" s="1060"/>
      <c r="AN37" s="1060"/>
      <c r="AO37" s="1060"/>
      <c r="AP37" s="1060"/>
      <c r="AQ37" s="1060"/>
      <c r="AR37" s="1060"/>
      <c r="AS37" s="1060"/>
      <c r="AT37" s="1060"/>
      <c r="AU37" s="1060"/>
      <c r="AV37" s="1060"/>
      <c r="AW37" s="1060"/>
      <c r="AX37" s="1060"/>
      <c r="AY37" s="1060"/>
      <c r="AZ37" s="1128"/>
      <c r="BA37" s="1128"/>
      <c r="BB37" s="1128"/>
      <c r="BC37" s="1128"/>
      <c r="BD37" s="1128"/>
      <c r="BE37" s="1123"/>
      <c r="BF37" s="1123"/>
      <c r="BG37" s="1123"/>
      <c r="BH37" s="1123"/>
      <c r="BI37" s="1124"/>
      <c r="BJ37" s="252"/>
      <c r="BK37" s="252"/>
      <c r="BL37" s="252"/>
      <c r="BM37" s="252"/>
      <c r="BN37" s="252"/>
      <c r="BO37" s="265"/>
      <c r="BP37" s="265"/>
      <c r="BQ37" s="262">
        <v>31</v>
      </c>
      <c r="BR37" s="263"/>
      <c r="BS37" s="1100"/>
      <c r="BT37" s="1101"/>
      <c r="BU37" s="1101"/>
      <c r="BV37" s="1101"/>
      <c r="BW37" s="1101"/>
      <c r="BX37" s="1101"/>
      <c r="BY37" s="1101"/>
      <c r="BZ37" s="1101"/>
      <c r="CA37" s="1101"/>
      <c r="CB37" s="1101"/>
      <c r="CC37" s="1101"/>
      <c r="CD37" s="1101"/>
      <c r="CE37" s="1101"/>
      <c r="CF37" s="1101"/>
      <c r="CG37" s="1102"/>
      <c r="CH37" s="1074"/>
      <c r="CI37" s="1075"/>
      <c r="CJ37" s="1075"/>
      <c r="CK37" s="1075"/>
      <c r="CL37" s="1076"/>
      <c r="CM37" s="1074"/>
      <c r="CN37" s="1075"/>
      <c r="CO37" s="1075"/>
      <c r="CP37" s="1075"/>
      <c r="CQ37" s="1076"/>
      <c r="CR37" s="1074"/>
      <c r="CS37" s="1075"/>
      <c r="CT37" s="1075"/>
      <c r="CU37" s="1075"/>
      <c r="CV37" s="1076"/>
      <c r="CW37" s="1074"/>
      <c r="CX37" s="1075"/>
      <c r="CY37" s="1075"/>
      <c r="CZ37" s="1075"/>
      <c r="DA37" s="1076"/>
      <c r="DB37" s="1074"/>
      <c r="DC37" s="1075"/>
      <c r="DD37" s="1075"/>
      <c r="DE37" s="1075"/>
      <c r="DF37" s="1076"/>
      <c r="DG37" s="1074"/>
      <c r="DH37" s="1075"/>
      <c r="DI37" s="1075"/>
      <c r="DJ37" s="1075"/>
      <c r="DK37" s="1076"/>
      <c r="DL37" s="1074"/>
      <c r="DM37" s="1075"/>
      <c r="DN37" s="1075"/>
      <c r="DO37" s="1075"/>
      <c r="DP37" s="1076"/>
      <c r="DQ37" s="1074"/>
      <c r="DR37" s="1075"/>
      <c r="DS37" s="1075"/>
      <c r="DT37" s="1075"/>
      <c r="DU37" s="1076"/>
      <c r="DV37" s="1078"/>
      <c r="DW37" s="1079"/>
      <c r="DX37" s="1079"/>
      <c r="DY37" s="1079"/>
      <c r="DZ37" s="1080"/>
      <c r="EA37" s="246"/>
    </row>
    <row r="38" spans="1:131" s="247" customFormat="1" ht="26.25" customHeight="1" x14ac:dyDescent="0.15">
      <c r="A38" s="266">
        <v>11</v>
      </c>
      <c r="B38" s="1105"/>
      <c r="C38" s="1106"/>
      <c r="D38" s="1106"/>
      <c r="E38" s="1106"/>
      <c r="F38" s="1106"/>
      <c r="G38" s="1106"/>
      <c r="H38" s="1106"/>
      <c r="I38" s="1106"/>
      <c r="J38" s="1106"/>
      <c r="K38" s="1106"/>
      <c r="L38" s="1106"/>
      <c r="M38" s="1106"/>
      <c r="N38" s="1106"/>
      <c r="O38" s="1106"/>
      <c r="P38" s="1107"/>
      <c r="Q38" s="1129"/>
      <c r="R38" s="1130"/>
      <c r="S38" s="1130"/>
      <c r="T38" s="1130"/>
      <c r="U38" s="1130"/>
      <c r="V38" s="1130"/>
      <c r="W38" s="1130"/>
      <c r="X38" s="1130"/>
      <c r="Y38" s="1130"/>
      <c r="Z38" s="1130"/>
      <c r="AA38" s="1130"/>
      <c r="AB38" s="1130"/>
      <c r="AC38" s="1130"/>
      <c r="AD38" s="1130"/>
      <c r="AE38" s="1131"/>
      <c r="AF38" s="1111"/>
      <c r="AG38" s="1112"/>
      <c r="AH38" s="1112"/>
      <c r="AI38" s="1112"/>
      <c r="AJ38" s="1113"/>
      <c r="AK38" s="1069"/>
      <c r="AL38" s="1060"/>
      <c r="AM38" s="1060"/>
      <c r="AN38" s="1060"/>
      <c r="AO38" s="1060"/>
      <c r="AP38" s="1060"/>
      <c r="AQ38" s="1060"/>
      <c r="AR38" s="1060"/>
      <c r="AS38" s="1060"/>
      <c r="AT38" s="1060"/>
      <c r="AU38" s="1060"/>
      <c r="AV38" s="1060"/>
      <c r="AW38" s="1060"/>
      <c r="AX38" s="1060"/>
      <c r="AY38" s="1060"/>
      <c r="AZ38" s="1128"/>
      <c r="BA38" s="1128"/>
      <c r="BB38" s="1128"/>
      <c r="BC38" s="1128"/>
      <c r="BD38" s="1128"/>
      <c r="BE38" s="1123"/>
      <c r="BF38" s="1123"/>
      <c r="BG38" s="1123"/>
      <c r="BH38" s="1123"/>
      <c r="BI38" s="1124"/>
      <c r="BJ38" s="252"/>
      <c r="BK38" s="252"/>
      <c r="BL38" s="252"/>
      <c r="BM38" s="252"/>
      <c r="BN38" s="252"/>
      <c r="BO38" s="265"/>
      <c r="BP38" s="265"/>
      <c r="BQ38" s="262">
        <v>32</v>
      </c>
      <c r="BR38" s="263"/>
      <c r="BS38" s="1100"/>
      <c r="BT38" s="1101"/>
      <c r="BU38" s="1101"/>
      <c r="BV38" s="1101"/>
      <c r="BW38" s="1101"/>
      <c r="BX38" s="1101"/>
      <c r="BY38" s="1101"/>
      <c r="BZ38" s="1101"/>
      <c r="CA38" s="1101"/>
      <c r="CB38" s="1101"/>
      <c r="CC38" s="1101"/>
      <c r="CD38" s="1101"/>
      <c r="CE38" s="1101"/>
      <c r="CF38" s="1101"/>
      <c r="CG38" s="1102"/>
      <c r="CH38" s="1074"/>
      <c r="CI38" s="1075"/>
      <c r="CJ38" s="1075"/>
      <c r="CK38" s="1075"/>
      <c r="CL38" s="1076"/>
      <c r="CM38" s="1074"/>
      <c r="CN38" s="1075"/>
      <c r="CO38" s="1075"/>
      <c r="CP38" s="1075"/>
      <c r="CQ38" s="1076"/>
      <c r="CR38" s="1074"/>
      <c r="CS38" s="1075"/>
      <c r="CT38" s="1075"/>
      <c r="CU38" s="1075"/>
      <c r="CV38" s="1076"/>
      <c r="CW38" s="1074"/>
      <c r="CX38" s="1075"/>
      <c r="CY38" s="1075"/>
      <c r="CZ38" s="1075"/>
      <c r="DA38" s="1076"/>
      <c r="DB38" s="1074"/>
      <c r="DC38" s="1075"/>
      <c r="DD38" s="1075"/>
      <c r="DE38" s="1075"/>
      <c r="DF38" s="1076"/>
      <c r="DG38" s="1074"/>
      <c r="DH38" s="1075"/>
      <c r="DI38" s="1075"/>
      <c r="DJ38" s="1075"/>
      <c r="DK38" s="1076"/>
      <c r="DL38" s="1074"/>
      <c r="DM38" s="1075"/>
      <c r="DN38" s="1075"/>
      <c r="DO38" s="1075"/>
      <c r="DP38" s="1076"/>
      <c r="DQ38" s="1074"/>
      <c r="DR38" s="1075"/>
      <c r="DS38" s="1075"/>
      <c r="DT38" s="1075"/>
      <c r="DU38" s="1076"/>
      <c r="DV38" s="1078"/>
      <c r="DW38" s="1079"/>
      <c r="DX38" s="1079"/>
      <c r="DY38" s="1079"/>
      <c r="DZ38" s="1080"/>
      <c r="EA38" s="246"/>
    </row>
    <row r="39" spans="1:131" s="247" customFormat="1" ht="26.25" customHeight="1" x14ac:dyDescent="0.15">
      <c r="A39" s="266">
        <v>12</v>
      </c>
      <c r="B39" s="1105"/>
      <c r="C39" s="1106"/>
      <c r="D39" s="1106"/>
      <c r="E39" s="1106"/>
      <c r="F39" s="1106"/>
      <c r="G39" s="1106"/>
      <c r="H39" s="1106"/>
      <c r="I39" s="1106"/>
      <c r="J39" s="1106"/>
      <c r="K39" s="1106"/>
      <c r="L39" s="1106"/>
      <c r="M39" s="1106"/>
      <c r="N39" s="1106"/>
      <c r="O39" s="1106"/>
      <c r="P39" s="1107"/>
      <c r="Q39" s="1129"/>
      <c r="R39" s="1130"/>
      <c r="S39" s="1130"/>
      <c r="T39" s="1130"/>
      <c r="U39" s="1130"/>
      <c r="V39" s="1130"/>
      <c r="W39" s="1130"/>
      <c r="X39" s="1130"/>
      <c r="Y39" s="1130"/>
      <c r="Z39" s="1130"/>
      <c r="AA39" s="1130"/>
      <c r="AB39" s="1130"/>
      <c r="AC39" s="1130"/>
      <c r="AD39" s="1130"/>
      <c r="AE39" s="1131"/>
      <c r="AF39" s="1111"/>
      <c r="AG39" s="1112"/>
      <c r="AH39" s="1112"/>
      <c r="AI39" s="1112"/>
      <c r="AJ39" s="1113"/>
      <c r="AK39" s="1069"/>
      <c r="AL39" s="1060"/>
      <c r="AM39" s="1060"/>
      <c r="AN39" s="1060"/>
      <c r="AO39" s="1060"/>
      <c r="AP39" s="1060"/>
      <c r="AQ39" s="1060"/>
      <c r="AR39" s="1060"/>
      <c r="AS39" s="1060"/>
      <c r="AT39" s="1060"/>
      <c r="AU39" s="1060"/>
      <c r="AV39" s="1060"/>
      <c r="AW39" s="1060"/>
      <c r="AX39" s="1060"/>
      <c r="AY39" s="1060"/>
      <c r="AZ39" s="1128"/>
      <c r="BA39" s="1128"/>
      <c r="BB39" s="1128"/>
      <c r="BC39" s="1128"/>
      <c r="BD39" s="1128"/>
      <c r="BE39" s="1123"/>
      <c r="BF39" s="1123"/>
      <c r="BG39" s="1123"/>
      <c r="BH39" s="1123"/>
      <c r="BI39" s="1124"/>
      <c r="BJ39" s="252"/>
      <c r="BK39" s="252"/>
      <c r="BL39" s="252"/>
      <c r="BM39" s="252"/>
      <c r="BN39" s="252"/>
      <c r="BO39" s="265"/>
      <c r="BP39" s="265"/>
      <c r="BQ39" s="262">
        <v>33</v>
      </c>
      <c r="BR39" s="263"/>
      <c r="BS39" s="1100"/>
      <c r="BT39" s="1101"/>
      <c r="BU39" s="1101"/>
      <c r="BV39" s="1101"/>
      <c r="BW39" s="1101"/>
      <c r="BX39" s="1101"/>
      <c r="BY39" s="1101"/>
      <c r="BZ39" s="1101"/>
      <c r="CA39" s="1101"/>
      <c r="CB39" s="1101"/>
      <c r="CC39" s="1101"/>
      <c r="CD39" s="1101"/>
      <c r="CE39" s="1101"/>
      <c r="CF39" s="1101"/>
      <c r="CG39" s="1102"/>
      <c r="CH39" s="1074"/>
      <c r="CI39" s="1075"/>
      <c r="CJ39" s="1075"/>
      <c r="CK39" s="1075"/>
      <c r="CL39" s="1076"/>
      <c r="CM39" s="1074"/>
      <c r="CN39" s="1075"/>
      <c r="CO39" s="1075"/>
      <c r="CP39" s="1075"/>
      <c r="CQ39" s="1076"/>
      <c r="CR39" s="1074"/>
      <c r="CS39" s="1075"/>
      <c r="CT39" s="1075"/>
      <c r="CU39" s="1075"/>
      <c r="CV39" s="1076"/>
      <c r="CW39" s="1074"/>
      <c r="CX39" s="1075"/>
      <c r="CY39" s="1075"/>
      <c r="CZ39" s="1075"/>
      <c r="DA39" s="1076"/>
      <c r="DB39" s="1074"/>
      <c r="DC39" s="1075"/>
      <c r="DD39" s="1075"/>
      <c r="DE39" s="1075"/>
      <c r="DF39" s="1076"/>
      <c r="DG39" s="1074"/>
      <c r="DH39" s="1075"/>
      <c r="DI39" s="1075"/>
      <c r="DJ39" s="1075"/>
      <c r="DK39" s="1076"/>
      <c r="DL39" s="1074"/>
      <c r="DM39" s="1075"/>
      <c r="DN39" s="1075"/>
      <c r="DO39" s="1075"/>
      <c r="DP39" s="1076"/>
      <c r="DQ39" s="1074"/>
      <c r="DR39" s="1075"/>
      <c r="DS39" s="1075"/>
      <c r="DT39" s="1075"/>
      <c r="DU39" s="1076"/>
      <c r="DV39" s="1078"/>
      <c r="DW39" s="1079"/>
      <c r="DX39" s="1079"/>
      <c r="DY39" s="1079"/>
      <c r="DZ39" s="1080"/>
      <c r="EA39" s="246"/>
    </row>
    <row r="40" spans="1:131" s="247" customFormat="1" ht="26.25" customHeight="1" x14ac:dyDescent="0.15">
      <c r="A40" s="261">
        <v>13</v>
      </c>
      <c r="B40" s="1105"/>
      <c r="C40" s="1106"/>
      <c r="D40" s="1106"/>
      <c r="E40" s="1106"/>
      <c r="F40" s="1106"/>
      <c r="G40" s="1106"/>
      <c r="H40" s="1106"/>
      <c r="I40" s="1106"/>
      <c r="J40" s="1106"/>
      <c r="K40" s="1106"/>
      <c r="L40" s="1106"/>
      <c r="M40" s="1106"/>
      <c r="N40" s="1106"/>
      <c r="O40" s="1106"/>
      <c r="P40" s="1107"/>
      <c r="Q40" s="1129"/>
      <c r="R40" s="1130"/>
      <c r="S40" s="1130"/>
      <c r="T40" s="1130"/>
      <c r="U40" s="1130"/>
      <c r="V40" s="1130"/>
      <c r="W40" s="1130"/>
      <c r="X40" s="1130"/>
      <c r="Y40" s="1130"/>
      <c r="Z40" s="1130"/>
      <c r="AA40" s="1130"/>
      <c r="AB40" s="1130"/>
      <c r="AC40" s="1130"/>
      <c r="AD40" s="1130"/>
      <c r="AE40" s="1131"/>
      <c r="AF40" s="1111"/>
      <c r="AG40" s="1112"/>
      <c r="AH40" s="1112"/>
      <c r="AI40" s="1112"/>
      <c r="AJ40" s="1113"/>
      <c r="AK40" s="1069"/>
      <c r="AL40" s="1060"/>
      <c r="AM40" s="1060"/>
      <c r="AN40" s="1060"/>
      <c r="AO40" s="1060"/>
      <c r="AP40" s="1060"/>
      <c r="AQ40" s="1060"/>
      <c r="AR40" s="1060"/>
      <c r="AS40" s="1060"/>
      <c r="AT40" s="1060"/>
      <c r="AU40" s="1060"/>
      <c r="AV40" s="1060"/>
      <c r="AW40" s="1060"/>
      <c r="AX40" s="1060"/>
      <c r="AY40" s="1060"/>
      <c r="AZ40" s="1128"/>
      <c r="BA40" s="1128"/>
      <c r="BB40" s="1128"/>
      <c r="BC40" s="1128"/>
      <c r="BD40" s="1128"/>
      <c r="BE40" s="1123"/>
      <c r="BF40" s="1123"/>
      <c r="BG40" s="1123"/>
      <c r="BH40" s="1123"/>
      <c r="BI40" s="1124"/>
      <c r="BJ40" s="252"/>
      <c r="BK40" s="252"/>
      <c r="BL40" s="252"/>
      <c r="BM40" s="252"/>
      <c r="BN40" s="252"/>
      <c r="BO40" s="265"/>
      <c r="BP40" s="265"/>
      <c r="BQ40" s="262">
        <v>34</v>
      </c>
      <c r="BR40" s="263"/>
      <c r="BS40" s="1100"/>
      <c r="BT40" s="1101"/>
      <c r="BU40" s="1101"/>
      <c r="BV40" s="1101"/>
      <c r="BW40" s="1101"/>
      <c r="BX40" s="1101"/>
      <c r="BY40" s="1101"/>
      <c r="BZ40" s="1101"/>
      <c r="CA40" s="1101"/>
      <c r="CB40" s="1101"/>
      <c r="CC40" s="1101"/>
      <c r="CD40" s="1101"/>
      <c r="CE40" s="1101"/>
      <c r="CF40" s="1101"/>
      <c r="CG40" s="1102"/>
      <c r="CH40" s="1074"/>
      <c r="CI40" s="1075"/>
      <c r="CJ40" s="1075"/>
      <c r="CK40" s="1075"/>
      <c r="CL40" s="1076"/>
      <c r="CM40" s="1074"/>
      <c r="CN40" s="1075"/>
      <c r="CO40" s="1075"/>
      <c r="CP40" s="1075"/>
      <c r="CQ40" s="1076"/>
      <c r="CR40" s="1074"/>
      <c r="CS40" s="1075"/>
      <c r="CT40" s="1075"/>
      <c r="CU40" s="1075"/>
      <c r="CV40" s="1076"/>
      <c r="CW40" s="1074"/>
      <c r="CX40" s="1075"/>
      <c r="CY40" s="1075"/>
      <c r="CZ40" s="1075"/>
      <c r="DA40" s="1076"/>
      <c r="DB40" s="1074"/>
      <c r="DC40" s="1075"/>
      <c r="DD40" s="1075"/>
      <c r="DE40" s="1075"/>
      <c r="DF40" s="1076"/>
      <c r="DG40" s="1074"/>
      <c r="DH40" s="1075"/>
      <c r="DI40" s="1075"/>
      <c r="DJ40" s="1075"/>
      <c r="DK40" s="1076"/>
      <c r="DL40" s="1074"/>
      <c r="DM40" s="1075"/>
      <c r="DN40" s="1075"/>
      <c r="DO40" s="1075"/>
      <c r="DP40" s="1076"/>
      <c r="DQ40" s="1074"/>
      <c r="DR40" s="1075"/>
      <c r="DS40" s="1075"/>
      <c r="DT40" s="1075"/>
      <c r="DU40" s="1076"/>
      <c r="DV40" s="1078"/>
      <c r="DW40" s="1079"/>
      <c r="DX40" s="1079"/>
      <c r="DY40" s="1079"/>
      <c r="DZ40" s="1080"/>
      <c r="EA40" s="246"/>
    </row>
    <row r="41" spans="1:131" s="247" customFormat="1" ht="26.25" customHeight="1" x14ac:dyDescent="0.15">
      <c r="A41" s="261">
        <v>14</v>
      </c>
      <c r="B41" s="1105"/>
      <c r="C41" s="1106"/>
      <c r="D41" s="1106"/>
      <c r="E41" s="1106"/>
      <c r="F41" s="1106"/>
      <c r="G41" s="1106"/>
      <c r="H41" s="1106"/>
      <c r="I41" s="1106"/>
      <c r="J41" s="1106"/>
      <c r="K41" s="1106"/>
      <c r="L41" s="1106"/>
      <c r="M41" s="1106"/>
      <c r="N41" s="1106"/>
      <c r="O41" s="1106"/>
      <c r="P41" s="1107"/>
      <c r="Q41" s="1129"/>
      <c r="R41" s="1130"/>
      <c r="S41" s="1130"/>
      <c r="T41" s="1130"/>
      <c r="U41" s="1130"/>
      <c r="V41" s="1130"/>
      <c r="W41" s="1130"/>
      <c r="X41" s="1130"/>
      <c r="Y41" s="1130"/>
      <c r="Z41" s="1130"/>
      <c r="AA41" s="1130"/>
      <c r="AB41" s="1130"/>
      <c r="AC41" s="1130"/>
      <c r="AD41" s="1130"/>
      <c r="AE41" s="1131"/>
      <c r="AF41" s="1111"/>
      <c r="AG41" s="1112"/>
      <c r="AH41" s="1112"/>
      <c r="AI41" s="1112"/>
      <c r="AJ41" s="1113"/>
      <c r="AK41" s="1069"/>
      <c r="AL41" s="1060"/>
      <c r="AM41" s="1060"/>
      <c r="AN41" s="1060"/>
      <c r="AO41" s="1060"/>
      <c r="AP41" s="1060"/>
      <c r="AQ41" s="1060"/>
      <c r="AR41" s="1060"/>
      <c r="AS41" s="1060"/>
      <c r="AT41" s="1060"/>
      <c r="AU41" s="1060"/>
      <c r="AV41" s="1060"/>
      <c r="AW41" s="1060"/>
      <c r="AX41" s="1060"/>
      <c r="AY41" s="1060"/>
      <c r="AZ41" s="1128"/>
      <c r="BA41" s="1128"/>
      <c r="BB41" s="1128"/>
      <c r="BC41" s="1128"/>
      <c r="BD41" s="1128"/>
      <c r="BE41" s="1123"/>
      <c r="BF41" s="1123"/>
      <c r="BG41" s="1123"/>
      <c r="BH41" s="1123"/>
      <c r="BI41" s="1124"/>
      <c r="BJ41" s="252"/>
      <c r="BK41" s="252"/>
      <c r="BL41" s="252"/>
      <c r="BM41" s="252"/>
      <c r="BN41" s="252"/>
      <c r="BO41" s="265"/>
      <c r="BP41" s="265"/>
      <c r="BQ41" s="262">
        <v>35</v>
      </c>
      <c r="BR41" s="263"/>
      <c r="BS41" s="1100"/>
      <c r="BT41" s="1101"/>
      <c r="BU41" s="1101"/>
      <c r="BV41" s="1101"/>
      <c r="BW41" s="1101"/>
      <c r="BX41" s="1101"/>
      <c r="BY41" s="1101"/>
      <c r="BZ41" s="1101"/>
      <c r="CA41" s="1101"/>
      <c r="CB41" s="1101"/>
      <c r="CC41" s="1101"/>
      <c r="CD41" s="1101"/>
      <c r="CE41" s="1101"/>
      <c r="CF41" s="1101"/>
      <c r="CG41" s="1102"/>
      <c r="CH41" s="1074"/>
      <c r="CI41" s="1075"/>
      <c r="CJ41" s="1075"/>
      <c r="CK41" s="1075"/>
      <c r="CL41" s="1076"/>
      <c r="CM41" s="1074"/>
      <c r="CN41" s="1075"/>
      <c r="CO41" s="1075"/>
      <c r="CP41" s="1075"/>
      <c r="CQ41" s="1076"/>
      <c r="CR41" s="1074"/>
      <c r="CS41" s="1075"/>
      <c r="CT41" s="1075"/>
      <c r="CU41" s="1075"/>
      <c r="CV41" s="1076"/>
      <c r="CW41" s="1074"/>
      <c r="CX41" s="1075"/>
      <c r="CY41" s="1075"/>
      <c r="CZ41" s="1075"/>
      <c r="DA41" s="1076"/>
      <c r="DB41" s="1074"/>
      <c r="DC41" s="1075"/>
      <c r="DD41" s="1075"/>
      <c r="DE41" s="1075"/>
      <c r="DF41" s="1076"/>
      <c r="DG41" s="1074"/>
      <c r="DH41" s="1075"/>
      <c r="DI41" s="1075"/>
      <c r="DJ41" s="1075"/>
      <c r="DK41" s="1076"/>
      <c r="DL41" s="1074"/>
      <c r="DM41" s="1075"/>
      <c r="DN41" s="1075"/>
      <c r="DO41" s="1075"/>
      <c r="DP41" s="1076"/>
      <c r="DQ41" s="1074"/>
      <c r="DR41" s="1075"/>
      <c r="DS41" s="1075"/>
      <c r="DT41" s="1075"/>
      <c r="DU41" s="1076"/>
      <c r="DV41" s="1078"/>
      <c r="DW41" s="1079"/>
      <c r="DX41" s="1079"/>
      <c r="DY41" s="1079"/>
      <c r="DZ41" s="1080"/>
      <c r="EA41" s="246"/>
    </row>
    <row r="42" spans="1:131" s="247" customFormat="1" ht="26.25" customHeight="1" x14ac:dyDescent="0.15">
      <c r="A42" s="261">
        <v>15</v>
      </c>
      <c r="B42" s="1105"/>
      <c r="C42" s="1106"/>
      <c r="D42" s="1106"/>
      <c r="E42" s="1106"/>
      <c r="F42" s="1106"/>
      <c r="G42" s="1106"/>
      <c r="H42" s="1106"/>
      <c r="I42" s="1106"/>
      <c r="J42" s="1106"/>
      <c r="K42" s="1106"/>
      <c r="L42" s="1106"/>
      <c r="M42" s="1106"/>
      <c r="N42" s="1106"/>
      <c r="O42" s="1106"/>
      <c r="P42" s="1107"/>
      <c r="Q42" s="1129"/>
      <c r="R42" s="1130"/>
      <c r="S42" s="1130"/>
      <c r="T42" s="1130"/>
      <c r="U42" s="1130"/>
      <c r="V42" s="1130"/>
      <c r="W42" s="1130"/>
      <c r="X42" s="1130"/>
      <c r="Y42" s="1130"/>
      <c r="Z42" s="1130"/>
      <c r="AA42" s="1130"/>
      <c r="AB42" s="1130"/>
      <c r="AC42" s="1130"/>
      <c r="AD42" s="1130"/>
      <c r="AE42" s="1131"/>
      <c r="AF42" s="1111"/>
      <c r="AG42" s="1112"/>
      <c r="AH42" s="1112"/>
      <c r="AI42" s="1112"/>
      <c r="AJ42" s="1113"/>
      <c r="AK42" s="1069"/>
      <c r="AL42" s="1060"/>
      <c r="AM42" s="1060"/>
      <c r="AN42" s="1060"/>
      <c r="AO42" s="1060"/>
      <c r="AP42" s="1060"/>
      <c r="AQ42" s="1060"/>
      <c r="AR42" s="1060"/>
      <c r="AS42" s="1060"/>
      <c r="AT42" s="1060"/>
      <c r="AU42" s="1060"/>
      <c r="AV42" s="1060"/>
      <c r="AW42" s="1060"/>
      <c r="AX42" s="1060"/>
      <c r="AY42" s="1060"/>
      <c r="AZ42" s="1128"/>
      <c r="BA42" s="1128"/>
      <c r="BB42" s="1128"/>
      <c r="BC42" s="1128"/>
      <c r="BD42" s="1128"/>
      <c r="BE42" s="1123"/>
      <c r="BF42" s="1123"/>
      <c r="BG42" s="1123"/>
      <c r="BH42" s="1123"/>
      <c r="BI42" s="1124"/>
      <c r="BJ42" s="252"/>
      <c r="BK42" s="252"/>
      <c r="BL42" s="252"/>
      <c r="BM42" s="252"/>
      <c r="BN42" s="252"/>
      <c r="BO42" s="265"/>
      <c r="BP42" s="265"/>
      <c r="BQ42" s="262">
        <v>36</v>
      </c>
      <c r="BR42" s="263"/>
      <c r="BS42" s="1100"/>
      <c r="BT42" s="1101"/>
      <c r="BU42" s="1101"/>
      <c r="BV42" s="1101"/>
      <c r="BW42" s="1101"/>
      <c r="BX42" s="1101"/>
      <c r="BY42" s="1101"/>
      <c r="BZ42" s="1101"/>
      <c r="CA42" s="1101"/>
      <c r="CB42" s="1101"/>
      <c r="CC42" s="1101"/>
      <c r="CD42" s="1101"/>
      <c r="CE42" s="1101"/>
      <c r="CF42" s="1101"/>
      <c r="CG42" s="1102"/>
      <c r="CH42" s="1074"/>
      <c r="CI42" s="1075"/>
      <c r="CJ42" s="1075"/>
      <c r="CK42" s="1075"/>
      <c r="CL42" s="1076"/>
      <c r="CM42" s="1074"/>
      <c r="CN42" s="1075"/>
      <c r="CO42" s="1075"/>
      <c r="CP42" s="1075"/>
      <c r="CQ42" s="1076"/>
      <c r="CR42" s="1074"/>
      <c r="CS42" s="1075"/>
      <c r="CT42" s="1075"/>
      <c r="CU42" s="1075"/>
      <c r="CV42" s="1076"/>
      <c r="CW42" s="1074"/>
      <c r="CX42" s="1075"/>
      <c r="CY42" s="1075"/>
      <c r="CZ42" s="1075"/>
      <c r="DA42" s="1076"/>
      <c r="DB42" s="1074"/>
      <c r="DC42" s="1075"/>
      <c r="DD42" s="1075"/>
      <c r="DE42" s="1075"/>
      <c r="DF42" s="1076"/>
      <c r="DG42" s="1074"/>
      <c r="DH42" s="1075"/>
      <c r="DI42" s="1075"/>
      <c r="DJ42" s="1075"/>
      <c r="DK42" s="1076"/>
      <c r="DL42" s="1074"/>
      <c r="DM42" s="1075"/>
      <c r="DN42" s="1075"/>
      <c r="DO42" s="1075"/>
      <c r="DP42" s="1076"/>
      <c r="DQ42" s="1074"/>
      <c r="DR42" s="1075"/>
      <c r="DS42" s="1075"/>
      <c r="DT42" s="1075"/>
      <c r="DU42" s="1076"/>
      <c r="DV42" s="1078"/>
      <c r="DW42" s="1079"/>
      <c r="DX42" s="1079"/>
      <c r="DY42" s="1079"/>
      <c r="DZ42" s="1080"/>
      <c r="EA42" s="246"/>
    </row>
    <row r="43" spans="1:131" s="247" customFormat="1" ht="26.25" customHeight="1" x14ac:dyDescent="0.15">
      <c r="A43" s="261">
        <v>16</v>
      </c>
      <c r="B43" s="1105"/>
      <c r="C43" s="1106"/>
      <c r="D43" s="1106"/>
      <c r="E43" s="1106"/>
      <c r="F43" s="1106"/>
      <c r="G43" s="1106"/>
      <c r="H43" s="1106"/>
      <c r="I43" s="1106"/>
      <c r="J43" s="1106"/>
      <c r="K43" s="1106"/>
      <c r="L43" s="1106"/>
      <c r="M43" s="1106"/>
      <c r="N43" s="1106"/>
      <c r="O43" s="1106"/>
      <c r="P43" s="1107"/>
      <c r="Q43" s="1129"/>
      <c r="R43" s="1130"/>
      <c r="S43" s="1130"/>
      <c r="T43" s="1130"/>
      <c r="U43" s="1130"/>
      <c r="V43" s="1130"/>
      <c r="W43" s="1130"/>
      <c r="X43" s="1130"/>
      <c r="Y43" s="1130"/>
      <c r="Z43" s="1130"/>
      <c r="AA43" s="1130"/>
      <c r="AB43" s="1130"/>
      <c r="AC43" s="1130"/>
      <c r="AD43" s="1130"/>
      <c r="AE43" s="1131"/>
      <c r="AF43" s="1111"/>
      <c r="AG43" s="1112"/>
      <c r="AH43" s="1112"/>
      <c r="AI43" s="1112"/>
      <c r="AJ43" s="1113"/>
      <c r="AK43" s="1069"/>
      <c r="AL43" s="1060"/>
      <c r="AM43" s="1060"/>
      <c r="AN43" s="1060"/>
      <c r="AO43" s="1060"/>
      <c r="AP43" s="1060"/>
      <c r="AQ43" s="1060"/>
      <c r="AR43" s="1060"/>
      <c r="AS43" s="1060"/>
      <c r="AT43" s="1060"/>
      <c r="AU43" s="1060"/>
      <c r="AV43" s="1060"/>
      <c r="AW43" s="1060"/>
      <c r="AX43" s="1060"/>
      <c r="AY43" s="1060"/>
      <c r="AZ43" s="1128"/>
      <c r="BA43" s="1128"/>
      <c r="BB43" s="1128"/>
      <c r="BC43" s="1128"/>
      <c r="BD43" s="1128"/>
      <c r="BE43" s="1123"/>
      <c r="BF43" s="1123"/>
      <c r="BG43" s="1123"/>
      <c r="BH43" s="1123"/>
      <c r="BI43" s="1124"/>
      <c r="BJ43" s="252"/>
      <c r="BK43" s="252"/>
      <c r="BL43" s="252"/>
      <c r="BM43" s="252"/>
      <c r="BN43" s="252"/>
      <c r="BO43" s="265"/>
      <c r="BP43" s="265"/>
      <c r="BQ43" s="262">
        <v>37</v>
      </c>
      <c r="BR43" s="263"/>
      <c r="BS43" s="1100"/>
      <c r="BT43" s="1101"/>
      <c r="BU43" s="1101"/>
      <c r="BV43" s="1101"/>
      <c r="BW43" s="1101"/>
      <c r="BX43" s="1101"/>
      <c r="BY43" s="1101"/>
      <c r="BZ43" s="1101"/>
      <c r="CA43" s="1101"/>
      <c r="CB43" s="1101"/>
      <c r="CC43" s="1101"/>
      <c r="CD43" s="1101"/>
      <c r="CE43" s="1101"/>
      <c r="CF43" s="1101"/>
      <c r="CG43" s="1102"/>
      <c r="CH43" s="1074"/>
      <c r="CI43" s="1075"/>
      <c r="CJ43" s="1075"/>
      <c r="CK43" s="1075"/>
      <c r="CL43" s="1076"/>
      <c r="CM43" s="1074"/>
      <c r="CN43" s="1075"/>
      <c r="CO43" s="1075"/>
      <c r="CP43" s="1075"/>
      <c r="CQ43" s="1076"/>
      <c r="CR43" s="1074"/>
      <c r="CS43" s="1075"/>
      <c r="CT43" s="1075"/>
      <c r="CU43" s="1075"/>
      <c r="CV43" s="1076"/>
      <c r="CW43" s="1074"/>
      <c r="CX43" s="1075"/>
      <c r="CY43" s="1075"/>
      <c r="CZ43" s="1075"/>
      <c r="DA43" s="1076"/>
      <c r="DB43" s="1074"/>
      <c r="DC43" s="1075"/>
      <c r="DD43" s="1075"/>
      <c r="DE43" s="1075"/>
      <c r="DF43" s="1076"/>
      <c r="DG43" s="1074"/>
      <c r="DH43" s="1075"/>
      <c r="DI43" s="1075"/>
      <c r="DJ43" s="1075"/>
      <c r="DK43" s="1076"/>
      <c r="DL43" s="1074"/>
      <c r="DM43" s="1075"/>
      <c r="DN43" s="1075"/>
      <c r="DO43" s="1075"/>
      <c r="DP43" s="1076"/>
      <c r="DQ43" s="1074"/>
      <c r="DR43" s="1075"/>
      <c r="DS43" s="1075"/>
      <c r="DT43" s="1075"/>
      <c r="DU43" s="1076"/>
      <c r="DV43" s="1078"/>
      <c r="DW43" s="1079"/>
      <c r="DX43" s="1079"/>
      <c r="DY43" s="1079"/>
      <c r="DZ43" s="1080"/>
      <c r="EA43" s="246"/>
    </row>
    <row r="44" spans="1:131" s="247" customFormat="1" ht="26.25" customHeight="1" x14ac:dyDescent="0.15">
      <c r="A44" s="261">
        <v>17</v>
      </c>
      <c r="B44" s="1105"/>
      <c r="C44" s="1106"/>
      <c r="D44" s="1106"/>
      <c r="E44" s="1106"/>
      <c r="F44" s="1106"/>
      <c r="G44" s="1106"/>
      <c r="H44" s="1106"/>
      <c r="I44" s="1106"/>
      <c r="J44" s="1106"/>
      <c r="K44" s="1106"/>
      <c r="L44" s="1106"/>
      <c r="M44" s="1106"/>
      <c r="N44" s="1106"/>
      <c r="O44" s="1106"/>
      <c r="P44" s="1107"/>
      <c r="Q44" s="1129"/>
      <c r="R44" s="1130"/>
      <c r="S44" s="1130"/>
      <c r="T44" s="1130"/>
      <c r="U44" s="1130"/>
      <c r="V44" s="1130"/>
      <c r="W44" s="1130"/>
      <c r="X44" s="1130"/>
      <c r="Y44" s="1130"/>
      <c r="Z44" s="1130"/>
      <c r="AA44" s="1130"/>
      <c r="AB44" s="1130"/>
      <c r="AC44" s="1130"/>
      <c r="AD44" s="1130"/>
      <c r="AE44" s="1131"/>
      <c r="AF44" s="1111"/>
      <c r="AG44" s="1112"/>
      <c r="AH44" s="1112"/>
      <c r="AI44" s="1112"/>
      <c r="AJ44" s="1113"/>
      <c r="AK44" s="1069"/>
      <c r="AL44" s="1060"/>
      <c r="AM44" s="1060"/>
      <c r="AN44" s="1060"/>
      <c r="AO44" s="1060"/>
      <c r="AP44" s="1060"/>
      <c r="AQ44" s="1060"/>
      <c r="AR44" s="1060"/>
      <c r="AS44" s="1060"/>
      <c r="AT44" s="1060"/>
      <c r="AU44" s="1060"/>
      <c r="AV44" s="1060"/>
      <c r="AW44" s="1060"/>
      <c r="AX44" s="1060"/>
      <c r="AY44" s="1060"/>
      <c r="AZ44" s="1128"/>
      <c r="BA44" s="1128"/>
      <c r="BB44" s="1128"/>
      <c r="BC44" s="1128"/>
      <c r="BD44" s="1128"/>
      <c r="BE44" s="1123"/>
      <c r="BF44" s="1123"/>
      <c r="BG44" s="1123"/>
      <c r="BH44" s="1123"/>
      <c r="BI44" s="1124"/>
      <c r="BJ44" s="252"/>
      <c r="BK44" s="252"/>
      <c r="BL44" s="252"/>
      <c r="BM44" s="252"/>
      <c r="BN44" s="252"/>
      <c r="BO44" s="265"/>
      <c r="BP44" s="265"/>
      <c r="BQ44" s="262">
        <v>38</v>
      </c>
      <c r="BR44" s="263"/>
      <c r="BS44" s="1100"/>
      <c r="BT44" s="1101"/>
      <c r="BU44" s="1101"/>
      <c r="BV44" s="1101"/>
      <c r="BW44" s="1101"/>
      <c r="BX44" s="1101"/>
      <c r="BY44" s="1101"/>
      <c r="BZ44" s="1101"/>
      <c r="CA44" s="1101"/>
      <c r="CB44" s="1101"/>
      <c r="CC44" s="1101"/>
      <c r="CD44" s="1101"/>
      <c r="CE44" s="1101"/>
      <c r="CF44" s="1101"/>
      <c r="CG44" s="1102"/>
      <c r="CH44" s="1074"/>
      <c r="CI44" s="1075"/>
      <c r="CJ44" s="1075"/>
      <c r="CK44" s="1075"/>
      <c r="CL44" s="1076"/>
      <c r="CM44" s="1074"/>
      <c r="CN44" s="1075"/>
      <c r="CO44" s="1075"/>
      <c r="CP44" s="1075"/>
      <c r="CQ44" s="1076"/>
      <c r="CR44" s="1074"/>
      <c r="CS44" s="1075"/>
      <c r="CT44" s="1075"/>
      <c r="CU44" s="1075"/>
      <c r="CV44" s="1076"/>
      <c r="CW44" s="1074"/>
      <c r="CX44" s="1075"/>
      <c r="CY44" s="1075"/>
      <c r="CZ44" s="1075"/>
      <c r="DA44" s="1076"/>
      <c r="DB44" s="1074"/>
      <c r="DC44" s="1075"/>
      <c r="DD44" s="1075"/>
      <c r="DE44" s="1075"/>
      <c r="DF44" s="1076"/>
      <c r="DG44" s="1074"/>
      <c r="DH44" s="1075"/>
      <c r="DI44" s="1075"/>
      <c r="DJ44" s="1075"/>
      <c r="DK44" s="1076"/>
      <c r="DL44" s="1074"/>
      <c r="DM44" s="1075"/>
      <c r="DN44" s="1075"/>
      <c r="DO44" s="1075"/>
      <c r="DP44" s="1076"/>
      <c r="DQ44" s="1074"/>
      <c r="DR44" s="1075"/>
      <c r="DS44" s="1075"/>
      <c r="DT44" s="1075"/>
      <c r="DU44" s="1076"/>
      <c r="DV44" s="1078"/>
      <c r="DW44" s="1079"/>
      <c r="DX44" s="1079"/>
      <c r="DY44" s="1079"/>
      <c r="DZ44" s="1080"/>
      <c r="EA44" s="246"/>
    </row>
    <row r="45" spans="1:131" s="247" customFormat="1" ht="26.25" customHeight="1" x14ac:dyDescent="0.15">
      <c r="A45" s="261">
        <v>18</v>
      </c>
      <c r="B45" s="1105"/>
      <c r="C45" s="1106"/>
      <c r="D45" s="1106"/>
      <c r="E45" s="1106"/>
      <c r="F45" s="1106"/>
      <c r="G45" s="1106"/>
      <c r="H45" s="1106"/>
      <c r="I45" s="1106"/>
      <c r="J45" s="1106"/>
      <c r="K45" s="1106"/>
      <c r="L45" s="1106"/>
      <c r="M45" s="1106"/>
      <c r="N45" s="1106"/>
      <c r="O45" s="1106"/>
      <c r="P45" s="1107"/>
      <c r="Q45" s="1129"/>
      <c r="R45" s="1130"/>
      <c r="S45" s="1130"/>
      <c r="T45" s="1130"/>
      <c r="U45" s="1130"/>
      <c r="V45" s="1130"/>
      <c r="W45" s="1130"/>
      <c r="X45" s="1130"/>
      <c r="Y45" s="1130"/>
      <c r="Z45" s="1130"/>
      <c r="AA45" s="1130"/>
      <c r="AB45" s="1130"/>
      <c r="AC45" s="1130"/>
      <c r="AD45" s="1130"/>
      <c r="AE45" s="1131"/>
      <c r="AF45" s="1111"/>
      <c r="AG45" s="1112"/>
      <c r="AH45" s="1112"/>
      <c r="AI45" s="1112"/>
      <c r="AJ45" s="1113"/>
      <c r="AK45" s="1069"/>
      <c r="AL45" s="1060"/>
      <c r="AM45" s="1060"/>
      <c r="AN45" s="1060"/>
      <c r="AO45" s="1060"/>
      <c r="AP45" s="1060"/>
      <c r="AQ45" s="1060"/>
      <c r="AR45" s="1060"/>
      <c r="AS45" s="1060"/>
      <c r="AT45" s="1060"/>
      <c r="AU45" s="1060"/>
      <c r="AV45" s="1060"/>
      <c r="AW45" s="1060"/>
      <c r="AX45" s="1060"/>
      <c r="AY45" s="1060"/>
      <c r="AZ45" s="1128"/>
      <c r="BA45" s="1128"/>
      <c r="BB45" s="1128"/>
      <c r="BC45" s="1128"/>
      <c r="BD45" s="1128"/>
      <c r="BE45" s="1123"/>
      <c r="BF45" s="1123"/>
      <c r="BG45" s="1123"/>
      <c r="BH45" s="1123"/>
      <c r="BI45" s="1124"/>
      <c r="BJ45" s="252"/>
      <c r="BK45" s="252"/>
      <c r="BL45" s="252"/>
      <c r="BM45" s="252"/>
      <c r="BN45" s="252"/>
      <c r="BO45" s="265"/>
      <c r="BP45" s="265"/>
      <c r="BQ45" s="262">
        <v>39</v>
      </c>
      <c r="BR45" s="263"/>
      <c r="BS45" s="1100"/>
      <c r="BT45" s="1101"/>
      <c r="BU45" s="1101"/>
      <c r="BV45" s="1101"/>
      <c r="BW45" s="1101"/>
      <c r="BX45" s="1101"/>
      <c r="BY45" s="1101"/>
      <c r="BZ45" s="1101"/>
      <c r="CA45" s="1101"/>
      <c r="CB45" s="1101"/>
      <c r="CC45" s="1101"/>
      <c r="CD45" s="1101"/>
      <c r="CE45" s="1101"/>
      <c r="CF45" s="1101"/>
      <c r="CG45" s="1102"/>
      <c r="CH45" s="1074"/>
      <c r="CI45" s="1075"/>
      <c r="CJ45" s="1075"/>
      <c r="CK45" s="1075"/>
      <c r="CL45" s="1076"/>
      <c r="CM45" s="1074"/>
      <c r="CN45" s="1075"/>
      <c r="CO45" s="1075"/>
      <c r="CP45" s="1075"/>
      <c r="CQ45" s="1076"/>
      <c r="CR45" s="1074"/>
      <c r="CS45" s="1075"/>
      <c r="CT45" s="1075"/>
      <c r="CU45" s="1075"/>
      <c r="CV45" s="1076"/>
      <c r="CW45" s="1074"/>
      <c r="CX45" s="1075"/>
      <c r="CY45" s="1075"/>
      <c r="CZ45" s="1075"/>
      <c r="DA45" s="1076"/>
      <c r="DB45" s="1074"/>
      <c r="DC45" s="1075"/>
      <c r="DD45" s="1075"/>
      <c r="DE45" s="1075"/>
      <c r="DF45" s="1076"/>
      <c r="DG45" s="1074"/>
      <c r="DH45" s="1075"/>
      <c r="DI45" s="1075"/>
      <c r="DJ45" s="1075"/>
      <c r="DK45" s="1076"/>
      <c r="DL45" s="1074"/>
      <c r="DM45" s="1075"/>
      <c r="DN45" s="1075"/>
      <c r="DO45" s="1075"/>
      <c r="DP45" s="1076"/>
      <c r="DQ45" s="1074"/>
      <c r="DR45" s="1075"/>
      <c r="DS45" s="1075"/>
      <c r="DT45" s="1075"/>
      <c r="DU45" s="1076"/>
      <c r="DV45" s="1078"/>
      <c r="DW45" s="1079"/>
      <c r="DX45" s="1079"/>
      <c r="DY45" s="1079"/>
      <c r="DZ45" s="1080"/>
      <c r="EA45" s="246"/>
    </row>
    <row r="46" spans="1:131" s="247" customFormat="1" ht="26.25" customHeight="1" x14ac:dyDescent="0.15">
      <c r="A46" s="261">
        <v>19</v>
      </c>
      <c r="B46" s="1105"/>
      <c r="C46" s="1106"/>
      <c r="D46" s="1106"/>
      <c r="E46" s="1106"/>
      <c r="F46" s="1106"/>
      <c r="G46" s="1106"/>
      <c r="H46" s="1106"/>
      <c r="I46" s="1106"/>
      <c r="J46" s="1106"/>
      <c r="K46" s="1106"/>
      <c r="L46" s="1106"/>
      <c r="M46" s="1106"/>
      <c r="N46" s="1106"/>
      <c r="O46" s="1106"/>
      <c r="P46" s="1107"/>
      <c r="Q46" s="1129"/>
      <c r="R46" s="1130"/>
      <c r="S46" s="1130"/>
      <c r="T46" s="1130"/>
      <c r="U46" s="1130"/>
      <c r="V46" s="1130"/>
      <c r="W46" s="1130"/>
      <c r="X46" s="1130"/>
      <c r="Y46" s="1130"/>
      <c r="Z46" s="1130"/>
      <c r="AA46" s="1130"/>
      <c r="AB46" s="1130"/>
      <c r="AC46" s="1130"/>
      <c r="AD46" s="1130"/>
      <c r="AE46" s="1131"/>
      <c r="AF46" s="1111"/>
      <c r="AG46" s="1112"/>
      <c r="AH46" s="1112"/>
      <c r="AI46" s="1112"/>
      <c r="AJ46" s="1113"/>
      <c r="AK46" s="1069"/>
      <c r="AL46" s="1060"/>
      <c r="AM46" s="1060"/>
      <c r="AN46" s="1060"/>
      <c r="AO46" s="1060"/>
      <c r="AP46" s="1060"/>
      <c r="AQ46" s="1060"/>
      <c r="AR46" s="1060"/>
      <c r="AS46" s="1060"/>
      <c r="AT46" s="1060"/>
      <c r="AU46" s="1060"/>
      <c r="AV46" s="1060"/>
      <c r="AW46" s="1060"/>
      <c r="AX46" s="1060"/>
      <c r="AY46" s="1060"/>
      <c r="AZ46" s="1128"/>
      <c r="BA46" s="1128"/>
      <c r="BB46" s="1128"/>
      <c r="BC46" s="1128"/>
      <c r="BD46" s="1128"/>
      <c r="BE46" s="1123"/>
      <c r="BF46" s="1123"/>
      <c r="BG46" s="1123"/>
      <c r="BH46" s="1123"/>
      <c r="BI46" s="1124"/>
      <c r="BJ46" s="252"/>
      <c r="BK46" s="252"/>
      <c r="BL46" s="252"/>
      <c r="BM46" s="252"/>
      <c r="BN46" s="252"/>
      <c r="BO46" s="265"/>
      <c r="BP46" s="265"/>
      <c r="BQ46" s="262">
        <v>40</v>
      </c>
      <c r="BR46" s="263"/>
      <c r="BS46" s="1100"/>
      <c r="BT46" s="1101"/>
      <c r="BU46" s="1101"/>
      <c r="BV46" s="1101"/>
      <c r="BW46" s="1101"/>
      <c r="BX46" s="1101"/>
      <c r="BY46" s="1101"/>
      <c r="BZ46" s="1101"/>
      <c r="CA46" s="1101"/>
      <c r="CB46" s="1101"/>
      <c r="CC46" s="1101"/>
      <c r="CD46" s="1101"/>
      <c r="CE46" s="1101"/>
      <c r="CF46" s="1101"/>
      <c r="CG46" s="1102"/>
      <c r="CH46" s="1074"/>
      <c r="CI46" s="1075"/>
      <c r="CJ46" s="1075"/>
      <c r="CK46" s="1075"/>
      <c r="CL46" s="1076"/>
      <c r="CM46" s="1074"/>
      <c r="CN46" s="1075"/>
      <c r="CO46" s="1075"/>
      <c r="CP46" s="1075"/>
      <c r="CQ46" s="1076"/>
      <c r="CR46" s="1074"/>
      <c r="CS46" s="1075"/>
      <c r="CT46" s="1075"/>
      <c r="CU46" s="1075"/>
      <c r="CV46" s="1076"/>
      <c r="CW46" s="1074"/>
      <c r="CX46" s="1075"/>
      <c r="CY46" s="1075"/>
      <c r="CZ46" s="1075"/>
      <c r="DA46" s="1076"/>
      <c r="DB46" s="1074"/>
      <c r="DC46" s="1075"/>
      <c r="DD46" s="1075"/>
      <c r="DE46" s="1075"/>
      <c r="DF46" s="1076"/>
      <c r="DG46" s="1074"/>
      <c r="DH46" s="1075"/>
      <c r="DI46" s="1075"/>
      <c r="DJ46" s="1075"/>
      <c r="DK46" s="1076"/>
      <c r="DL46" s="1074"/>
      <c r="DM46" s="1075"/>
      <c r="DN46" s="1075"/>
      <c r="DO46" s="1075"/>
      <c r="DP46" s="1076"/>
      <c r="DQ46" s="1074"/>
      <c r="DR46" s="1075"/>
      <c r="DS46" s="1075"/>
      <c r="DT46" s="1075"/>
      <c r="DU46" s="1076"/>
      <c r="DV46" s="1078"/>
      <c r="DW46" s="1079"/>
      <c r="DX46" s="1079"/>
      <c r="DY46" s="1079"/>
      <c r="DZ46" s="1080"/>
      <c r="EA46" s="246"/>
    </row>
    <row r="47" spans="1:131" s="247" customFormat="1" ht="26.25" customHeight="1" x14ac:dyDescent="0.15">
      <c r="A47" s="261">
        <v>20</v>
      </c>
      <c r="B47" s="1105"/>
      <c r="C47" s="1106"/>
      <c r="D47" s="1106"/>
      <c r="E47" s="1106"/>
      <c r="F47" s="1106"/>
      <c r="G47" s="1106"/>
      <c r="H47" s="1106"/>
      <c r="I47" s="1106"/>
      <c r="J47" s="1106"/>
      <c r="K47" s="1106"/>
      <c r="L47" s="1106"/>
      <c r="M47" s="1106"/>
      <c r="N47" s="1106"/>
      <c r="O47" s="1106"/>
      <c r="P47" s="1107"/>
      <c r="Q47" s="1129"/>
      <c r="R47" s="1130"/>
      <c r="S47" s="1130"/>
      <c r="T47" s="1130"/>
      <c r="U47" s="1130"/>
      <c r="V47" s="1130"/>
      <c r="W47" s="1130"/>
      <c r="X47" s="1130"/>
      <c r="Y47" s="1130"/>
      <c r="Z47" s="1130"/>
      <c r="AA47" s="1130"/>
      <c r="AB47" s="1130"/>
      <c r="AC47" s="1130"/>
      <c r="AD47" s="1130"/>
      <c r="AE47" s="1131"/>
      <c r="AF47" s="1111"/>
      <c r="AG47" s="1112"/>
      <c r="AH47" s="1112"/>
      <c r="AI47" s="1112"/>
      <c r="AJ47" s="1113"/>
      <c r="AK47" s="1069"/>
      <c r="AL47" s="1060"/>
      <c r="AM47" s="1060"/>
      <c r="AN47" s="1060"/>
      <c r="AO47" s="1060"/>
      <c r="AP47" s="1060"/>
      <c r="AQ47" s="1060"/>
      <c r="AR47" s="1060"/>
      <c r="AS47" s="1060"/>
      <c r="AT47" s="1060"/>
      <c r="AU47" s="1060"/>
      <c r="AV47" s="1060"/>
      <c r="AW47" s="1060"/>
      <c r="AX47" s="1060"/>
      <c r="AY47" s="1060"/>
      <c r="AZ47" s="1128"/>
      <c r="BA47" s="1128"/>
      <c r="BB47" s="1128"/>
      <c r="BC47" s="1128"/>
      <c r="BD47" s="1128"/>
      <c r="BE47" s="1123"/>
      <c r="BF47" s="1123"/>
      <c r="BG47" s="1123"/>
      <c r="BH47" s="1123"/>
      <c r="BI47" s="1124"/>
      <c r="BJ47" s="252"/>
      <c r="BK47" s="252"/>
      <c r="BL47" s="252"/>
      <c r="BM47" s="252"/>
      <c r="BN47" s="252"/>
      <c r="BO47" s="265"/>
      <c r="BP47" s="265"/>
      <c r="BQ47" s="262">
        <v>41</v>
      </c>
      <c r="BR47" s="263"/>
      <c r="BS47" s="1100"/>
      <c r="BT47" s="1101"/>
      <c r="BU47" s="1101"/>
      <c r="BV47" s="1101"/>
      <c r="BW47" s="1101"/>
      <c r="BX47" s="1101"/>
      <c r="BY47" s="1101"/>
      <c r="BZ47" s="1101"/>
      <c r="CA47" s="1101"/>
      <c r="CB47" s="1101"/>
      <c r="CC47" s="1101"/>
      <c r="CD47" s="1101"/>
      <c r="CE47" s="1101"/>
      <c r="CF47" s="1101"/>
      <c r="CG47" s="1102"/>
      <c r="CH47" s="1074"/>
      <c r="CI47" s="1075"/>
      <c r="CJ47" s="1075"/>
      <c r="CK47" s="1075"/>
      <c r="CL47" s="1076"/>
      <c r="CM47" s="1074"/>
      <c r="CN47" s="1075"/>
      <c r="CO47" s="1075"/>
      <c r="CP47" s="1075"/>
      <c r="CQ47" s="1076"/>
      <c r="CR47" s="1074"/>
      <c r="CS47" s="1075"/>
      <c r="CT47" s="1075"/>
      <c r="CU47" s="1075"/>
      <c r="CV47" s="1076"/>
      <c r="CW47" s="1074"/>
      <c r="CX47" s="1075"/>
      <c r="CY47" s="1075"/>
      <c r="CZ47" s="1075"/>
      <c r="DA47" s="1076"/>
      <c r="DB47" s="1074"/>
      <c r="DC47" s="1075"/>
      <c r="DD47" s="1075"/>
      <c r="DE47" s="1075"/>
      <c r="DF47" s="1076"/>
      <c r="DG47" s="1074"/>
      <c r="DH47" s="1075"/>
      <c r="DI47" s="1075"/>
      <c r="DJ47" s="1075"/>
      <c r="DK47" s="1076"/>
      <c r="DL47" s="1074"/>
      <c r="DM47" s="1075"/>
      <c r="DN47" s="1075"/>
      <c r="DO47" s="1075"/>
      <c r="DP47" s="1076"/>
      <c r="DQ47" s="1074"/>
      <c r="DR47" s="1075"/>
      <c r="DS47" s="1075"/>
      <c r="DT47" s="1075"/>
      <c r="DU47" s="1076"/>
      <c r="DV47" s="1078"/>
      <c r="DW47" s="1079"/>
      <c r="DX47" s="1079"/>
      <c r="DY47" s="1079"/>
      <c r="DZ47" s="1080"/>
      <c r="EA47" s="246"/>
    </row>
    <row r="48" spans="1:131" s="247" customFormat="1" ht="26.25" customHeight="1" x14ac:dyDescent="0.15">
      <c r="A48" s="261">
        <v>21</v>
      </c>
      <c r="B48" s="1105"/>
      <c r="C48" s="1106"/>
      <c r="D48" s="1106"/>
      <c r="E48" s="1106"/>
      <c r="F48" s="1106"/>
      <c r="G48" s="1106"/>
      <c r="H48" s="1106"/>
      <c r="I48" s="1106"/>
      <c r="J48" s="1106"/>
      <c r="K48" s="1106"/>
      <c r="L48" s="1106"/>
      <c r="M48" s="1106"/>
      <c r="N48" s="1106"/>
      <c r="O48" s="1106"/>
      <c r="P48" s="1107"/>
      <c r="Q48" s="1129"/>
      <c r="R48" s="1130"/>
      <c r="S48" s="1130"/>
      <c r="T48" s="1130"/>
      <c r="U48" s="1130"/>
      <c r="V48" s="1130"/>
      <c r="W48" s="1130"/>
      <c r="X48" s="1130"/>
      <c r="Y48" s="1130"/>
      <c r="Z48" s="1130"/>
      <c r="AA48" s="1130"/>
      <c r="AB48" s="1130"/>
      <c r="AC48" s="1130"/>
      <c r="AD48" s="1130"/>
      <c r="AE48" s="1131"/>
      <c r="AF48" s="1111"/>
      <c r="AG48" s="1112"/>
      <c r="AH48" s="1112"/>
      <c r="AI48" s="1112"/>
      <c r="AJ48" s="1113"/>
      <c r="AK48" s="1069"/>
      <c r="AL48" s="1060"/>
      <c r="AM48" s="1060"/>
      <c r="AN48" s="1060"/>
      <c r="AO48" s="1060"/>
      <c r="AP48" s="1060"/>
      <c r="AQ48" s="1060"/>
      <c r="AR48" s="1060"/>
      <c r="AS48" s="1060"/>
      <c r="AT48" s="1060"/>
      <c r="AU48" s="1060"/>
      <c r="AV48" s="1060"/>
      <c r="AW48" s="1060"/>
      <c r="AX48" s="1060"/>
      <c r="AY48" s="1060"/>
      <c r="AZ48" s="1128"/>
      <c r="BA48" s="1128"/>
      <c r="BB48" s="1128"/>
      <c r="BC48" s="1128"/>
      <c r="BD48" s="1128"/>
      <c r="BE48" s="1123"/>
      <c r="BF48" s="1123"/>
      <c r="BG48" s="1123"/>
      <c r="BH48" s="1123"/>
      <c r="BI48" s="1124"/>
      <c r="BJ48" s="252"/>
      <c r="BK48" s="252"/>
      <c r="BL48" s="252"/>
      <c r="BM48" s="252"/>
      <c r="BN48" s="252"/>
      <c r="BO48" s="265"/>
      <c r="BP48" s="265"/>
      <c r="BQ48" s="262">
        <v>42</v>
      </c>
      <c r="BR48" s="263"/>
      <c r="BS48" s="1100"/>
      <c r="BT48" s="1101"/>
      <c r="BU48" s="1101"/>
      <c r="BV48" s="1101"/>
      <c r="BW48" s="1101"/>
      <c r="BX48" s="1101"/>
      <c r="BY48" s="1101"/>
      <c r="BZ48" s="1101"/>
      <c r="CA48" s="1101"/>
      <c r="CB48" s="1101"/>
      <c r="CC48" s="1101"/>
      <c r="CD48" s="1101"/>
      <c r="CE48" s="1101"/>
      <c r="CF48" s="1101"/>
      <c r="CG48" s="1102"/>
      <c r="CH48" s="1074"/>
      <c r="CI48" s="1075"/>
      <c r="CJ48" s="1075"/>
      <c r="CK48" s="1075"/>
      <c r="CL48" s="1076"/>
      <c r="CM48" s="1074"/>
      <c r="CN48" s="1075"/>
      <c r="CO48" s="1075"/>
      <c r="CP48" s="1075"/>
      <c r="CQ48" s="1076"/>
      <c r="CR48" s="1074"/>
      <c r="CS48" s="1075"/>
      <c r="CT48" s="1075"/>
      <c r="CU48" s="1075"/>
      <c r="CV48" s="1076"/>
      <c r="CW48" s="1074"/>
      <c r="CX48" s="1075"/>
      <c r="CY48" s="1075"/>
      <c r="CZ48" s="1075"/>
      <c r="DA48" s="1076"/>
      <c r="DB48" s="1074"/>
      <c r="DC48" s="1075"/>
      <c r="DD48" s="1075"/>
      <c r="DE48" s="1075"/>
      <c r="DF48" s="1076"/>
      <c r="DG48" s="1074"/>
      <c r="DH48" s="1075"/>
      <c r="DI48" s="1075"/>
      <c r="DJ48" s="1075"/>
      <c r="DK48" s="1076"/>
      <c r="DL48" s="1074"/>
      <c r="DM48" s="1075"/>
      <c r="DN48" s="1075"/>
      <c r="DO48" s="1075"/>
      <c r="DP48" s="1076"/>
      <c r="DQ48" s="1074"/>
      <c r="DR48" s="1075"/>
      <c r="DS48" s="1075"/>
      <c r="DT48" s="1075"/>
      <c r="DU48" s="1076"/>
      <c r="DV48" s="1078"/>
      <c r="DW48" s="1079"/>
      <c r="DX48" s="1079"/>
      <c r="DY48" s="1079"/>
      <c r="DZ48" s="1080"/>
      <c r="EA48" s="246"/>
    </row>
    <row r="49" spans="1:131" s="247" customFormat="1" ht="26.25" customHeight="1" x14ac:dyDescent="0.15">
      <c r="A49" s="261">
        <v>22</v>
      </c>
      <c r="B49" s="1105"/>
      <c r="C49" s="1106"/>
      <c r="D49" s="1106"/>
      <c r="E49" s="1106"/>
      <c r="F49" s="1106"/>
      <c r="G49" s="1106"/>
      <c r="H49" s="1106"/>
      <c r="I49" s="1106"/>
      <c r="J49" s="1106"/>
      <c r="K49" s="1106"/>
      <c r="L49" s="1106"/>
      <c r="M49" s="1106"/>
      <c r="N49" s="1106"/>
      <c r="O49" s="1106"/>
      <c r="P49" s="1107"/>
      <c r="Q49" s="1129"/>
      <c r="R49" s="1130"/>
      <c r="S49" s="1130"/>
      <c r="T49" s="1130"/>
      <c r="U49" s="1130"/>
      <c r="V49" s="1130"/>
      <c r="W49" s="1130"/>
      <c r="X49" s="1130"/>
      <c r="Y49" s="1130"/>
      <c r="Z49" s="1130"/>
      <c r="AA49" s="1130"/>
      <c r="AB49" s="1130"/>
      <c r="AC49" s="1130"/>
      <c r="AD49" s="1130"/>
      <c r="AE49" s="1131"/>
      <c r="AF49" s="1111"/>
      <c r="AG49" s="1112"/>
      <c r="AH49" s="1112"/>
      <c r="AI49" s="1112"/>
      <c r="AJ49" s="1113"/>
      <c r="AK49" s="1069"/>
      <c r="AL49" s="1060"/>
      <c r="AM49" s="1060"/>
      <c r="AN49" s="1060"/>
      <c r="AO49" s="1060"/>
      <c r="AP49" s="1060"/>
      <c r="AQ49" s="1060"/>
      <c r="AR49" s="1060"/>
      <c r="AS49" s="1060"/>
      <c r="AT49" s="1060"/>
      <c r="AU49" s="1060"/>
      <c r="AV49" s="1060"/>
      <c r="AW49" s="1060"/>
      <c r="AX49" s="1060"/>
      <c r="AY49" s="1060"/>
      <c r="AZ49" s="1128"/>
      <c r="BA49" s="1128"/>
      <c r="BB49" s="1128"/>
      <c r="BC49" s="1128"/>
      <c r="BD49" s="1128"/>
      <c r="BE49" s="1123"/>
      <c r="BF49" s="1123"/>
      <c r="BG49" s="1123"/>
      <c r="BH49" s="1123"/>
      <c r="BI49" s="1124"/>
      <c r="BJ49" s="252"/>
      <c r="BK49" s="252"/>
      <c r="BL49" s="252"/>
      <c r="BM49" s="252"/>
      <c r="BN49" s="252"/>
      <c r="BO49" s="265"/>
      <c r="BP49" s="265"/>
      <c r="BQ49" s="262">
        <v>43</v>
      </c>
      <c r="BR49" s="263"/>
      <c r="BS49" s="1100"/>
      <c r="BT49" s="1101"/>
      <c r="BU49" s="1101"/>
      <c r="BV49" s="1101"/>
      <c r="BW49" s="1101"/>
      <c r="BX49" s="1101"/>
      <c r="BY49" s="1101"/>
      <c r="BZ49" s="1101"/>
      <c r="CA49" s="1101"/>
      <c r="CB49" s="1101"/>
      <c r="CC49" s="1101"/>
      <c r="CD49" s="1101"/>
      <c r="CE49" s="1101"/>
      <c r="CF49" s="1101"/>
      <c r="CG49" s="1102"/>
      <c r="CH49" s="1074"/>
      <c r="CI49" s="1075"/>
      <c r="CJ49" s="1075"/>
      <c r="CK49" s="1075"/>
      <c r="CL49" s="1076"/>
      <c r="CM49" s="1074"/>
      <c r="CN49" s="1075"/>
      <c r="CO49" s="1075"/>
      <c r="CP49" s="1075"/>
      <c r="CQ49" s="1076"/>
      <c r="CR49" s="1074"/>
      <c r="CS49" s="1075"/>
      <c r="CT49" s="1075"/>
      <c r="CU49" s="1075"/>
      <c r="CV49" s="1076"/>
      <c r="CW49" s="1074"/>
      <c r="CX49" s="1075"/>
      <c r="CY49" s="1075"/>
      <c r="CZ49" s="1075"/>
      <c r="DA49" s="1076"/>
      <c r="DB49" s="1074"/>
      <c r="DC49" s="1075"/>
      <c r="DD49" s="1075"/>
      <c r="DE49" s="1075"/>
      <c r="DF49" s="1076"/>
      <c r="DG49" s="1074"/>
      <c r="DH49" s="1075"/>
      <c r="DI49" s="1075"/>
      <c r="DJ49" s="1075"/>
      <c r="DK49" s="1076"/>
      <c r="DL49" s="1074"/>
      <c r="DM49" s="1075"/>
      <c r="DN49" s="1075"/>
      <c r="DO49" s="1075"/>
      <c r="DP49" s="1076"/>
      <c r="DQ49" s="1074"/>
      <c r="DR49" s="1075"/>
      <c r="DS49" s="1075"/>
      <c r="DT49" s="1075"/>
      <c r="DU49" s="1076"/>
      <c r="DV49" s="1078"/>
      <c r="DW49" s="1079"/>
      <c r="DX49" s="1079"/>
      <c r="DY49" s="1079"/>
      <c r="DZ49" s="1080"/>
      <c r="EA49" s="246"/>
    </row>
    <row r="50" spans="1:131" s="247" customFormat="1" ht="26.25" customHeight="1" x14ac:dyDescent="0.15">
      <c r="A50" s="261">
        <v>23</v>
      </c>
      <c r="B50" s="1105"/>
      <c r="C50" s="1106"/>
      <c r="D50" s="1106"/>
      <c r="E50" s="1106"/>
      <c r="F50" s="1106"/>
      <c r="G50" s="1106"/>
      <c r="H50" s="1106"/>
      <c r="I50" s="1106"/>
      <c r="J50" s="1106"/>
      <c r="K50" s="1106"/>
      <c r="L50" s="1106"/>
      <c r="M50" s="1106"/>
      <c r="N50" s="1106"/>
      <c r="O50" s="1106"/>
      <c r="P50" s="1107"/>
      <c r="Q50" s="1108"/>
      <c r="R50" s="1109"/>
      <c r="S50" s="1109"/>
      <c r="T50" s="1109"/>
      <c r="U50" s="1109"/>
      <c r="V50" s="1109"/>
      <c r="W50" s="1109"/>
      <c r="X50" s="1109"/>
      <c r="Y50" s="1109"/>
      <c r="Z50" s="1109"/>
      <c r="AA50" s="1109"/>
      <c r="AB50" s="1109"/>
      <c r="AC50" s="1109"/>
      <c r="AD50" s="1109"/>
      <c r="AE50" s="1110"/>
      <c r="AF50" s="1111"/>
      <c r="AG50" s="1112"/>
      <c r="AH50" s="1112"/>
      <c r="AI50" s="1112"/>
      <c r="AJ50" s="1113"/>
      <c r="AK50" s="1114"/>
      <c r="AL50" s="1109"/>
      <c r="AM50" s="1109"/>
      <c r="AN50" s="1109"/>
      <c r="AO50" s="1109"/>
      <c r="AP50" s="1109"/>
      <c r="AQ50" s="1109"/>
      <c r="AR50" s="1109"/>
      <c r="AS50" s="1109"/>
      <c r="AT50" s="1109"/>
      <c r="AU50" s="1109"/>
      <c r="AV50" s="1109"/>
      <c r="AW50" s="1109"/>
      <c r="AX50" s="1109"/>
      <c r="AY50" s="1109"/>
      <c r="AZ50" s="1115"/>
      <c r="BA50" s="1115"/>
      <c r="BB50" s="1115"/>
      <c r="BC50" s="1115"/>
      <c r="BD50" s="1115"/>
      <c r="BE50" s="1123"/>
      <c r="BF50" s="1123"/>
      <c r="BG50" s="1123"/>
      <c r="BH50" s="1123"/>
      <c r="BI50" s="1124"/>
      <c r="BJ50" s="252"/>
      <c r="BK50" s="252"/>
      <c r="BL50" s="252"/>
      <c r="BM50" s="252"/>
      <c r="BN50" s="252"/>
      <c r="BO50" s="265"/>
      <c r="BP50" s="265"/>
      <c r="BQ50" s="262">
        <v>44</v>
      </c>
      <c r="BR50" s="263"/>
      <c r="BS50" s="1100"/>
      <c r="BT50" s="1101"/>
      <c r="BU50" s="1101"/>
      <c r="BV50" s="1101"/>
      <c r="BW50" s="1101"/>
      <c r="BX50" s="1101"/>
      <c r="BY50" s="1101"/>
      <c r="BZ50" s="1101"/>
      <c r="CA50" s="1101"/>
      <c r="CB50" s="1101"/>
      <c r="CC50" s="1101"/>
      <c r="CD50" s="1101"/>
      <c r="CE50" s="1101"/>
      <c r="CF50" s="1101"/>
      <c r="CG50" s="1102"/>
      <c r="CH50" s="1074"/>
      <c r="CI50" s="1075"/>
      <c r="CJ50" s="1075"/>
      <c r="CK50" s="1075"/>
      <c r="CL50" s="1076"/>
      <c r="CM50" s="1074"/>
      <c r="CN50" s="1075"/>
      <c r="CO50" s="1075"/>
      <c r="CP50" s="1075"/>
      <c r="CQ50" s="1076"/>
      <c r="CR50" s="1074"/>
      <c r="CS50" s="1075"/>
      <c r="CT50" s="1075"/>
      <c r="CU50" s="1075"/>
      <c r="CV50" s="1076"/>
      <c r="CW50" s="1074"/>
      <c r="CX50" s="1075"/>
      <c r="CY50" s="1075"/>
      <c r="CZ50" s="1075"/>
      <c r="DA50" s="1076"/>
      <c r="DB50" s="1074"/>
      <c r="DC50" s="1075"/>
      <c r="DD50" s="1075"/>
      <c r="DE50" s="1075"/>
      <c r="DF50" s="1076"/>
      <c r="DG50" s="1074"/>
      <c r="DH50" s="1075"/>
      <c r="DI50" s="1075"/>
      <c r="DJ50" s="1075"/>
      <c r="DK50" s="1076"/>
      <c r="DL50" s="1074"/>
      <c r="DM50" s="1075"/>
      <c r="DN50" s="1075"/>
      <c r="DO50" s="1075"/>
      <c r="DP50" s="1076"/>
      <c r="DQ50" s="1074"/>
      <c r="DR50" s="1075"/>
      <c r="DS50" s="1075"/>
      <c r="DT50" s="1075"/>
      <c r="DU50" s="1076"/>
      <c r="DV50" s="1078"/>
      <c r="DW50" s="1079"/>
      <c r="DX50" s="1079"/>
      <c r="DY50" s="1079"/>
      <c r="DZ50" s="1080"/>
      <c r="EA50" s="246"/>
    </row>
    <row r="51" spans="1:131" s="247" customFormat="1" ht="26.25" customHeight="1" x14ac:dyDescent="0.15">
      <c r="A51" s="261">
        <v>24</v>
      </c>
      <c r="B51" s="1105"/>
      <c r="C51" s="1106"/>
      <c r="D51" s="1106"/>
      <c r="E51" s="1106"/>
      <c r="F51" s="1106"/>
      <c r="G51" s="1106"/>
      <c r="H51" s="1106"/>
      <c r="I51" s="1106"/>
      <c r="J51" s="1106"/>
      <c r="K51" s="1106"/>
      <c r="L51" s="1106"/>
      <c r="M51" s="1106"/>
      <c r="N51" s="1106"/>
      <c r="O51" s="1106"/>
      <c r="P51" s="1107"/>
      <c r="Q51" s="1108"/>
      <c r="R51" s="1109"/>
      <c r="S51" s="1109"/>
      <c r="T51" s="1109"/>
      <c r="U51" s="1109"/>
      <c r="V51" s="1109"/>
      <c r="W51" s="1109"/>
      <c r="X51" s="1109"/>
      <c r="Y51" s="1109"/>
      <c r="Z51" s="1109"/>
      <c r="AA51" s="1109"/>
      <c r="AB51" s="1109"/>
      <c r="AC51" s="1109"/>
      <c r="AD51" s="1109"/>
      <c r="AE51" s="1110"/>
      <c r="AF51" s="1111"/>
      <c r="AG51" s="1112"/>
      <c r="AH51" s="1112"/>
      <c r="AI51" s="1112"/>
      <c r="AJ51" s="1113"/>
      <c r="AK51" s="1114"/>
      <c r="AL51" s="1109"/>
      <c r="AM51" s="1109"/>
      <c r="AN51" s="1109"/>
      <c r="AO51" s="1109"/>
      <c r="AP51" s="1109"/>
      <c r="AQ51" s="1109"/>
      <c r="AR51" s="1109"/>
      <c r="AS51" s="1109"/>
      <c r="AT51" s="1109"/>
      <c r="AU51" s="1109"/>
      <c r="AV51" s="1109"/>
      <c r="AW51" s="1109"/>
      <c r="AX51" s="1109"/>
      <c r="AY51" s="1109"/>
      <c r="AZ51" s="1115"/>
      <c r="BA51" s="1115"/>
      <c r="BB51" s="1115"/>
      <c r="BC51" s="1115"/>
      <c r="BD51" s="1115"/>
      <c r="BE51" s="1123"/>
      <c r="BF51" s="1123"/>
      <c r="BG51" s="1123"/>
      <c r="BH51" s="1123"/>
      <c r="BI51" s="1124"/>
      <c r="BJ51" s="252"/>
      <c r="BK51" s="252"/>
      <c r="BL51" s="252"/>
      <c r="BM51" s="252"/>
      <c r="BN51" s="252"/>
      <c r="BO51" s="265"/>
      <c r="BP51" s="265"/>
      <c r="BQ51" s="262">
        <v>45</v>
      </c>
      <c r="BR51" s="263"/>
      <c r="BS51" s="1100"/>
      <c r="BT51" s="1101"/>
      <c r="BU51" s="1101"/>
      <c r="BV51" s="1101"/>
      <c r="BW51" s="1101"/>
      <c r="BX51" s="1101"/>
      <c r="BY51" s="1101"/>
      <c r="BZ51" s="1101"/>
      <c r="CA51" s="1101"/>
      <c r="CB51" s="1101"/>
      <c r="CC51" s="1101"/>
      <c r="CD51" s="1101"/>
      <c r="CE51" s="1101"/>
      <c r="CF51" s="1101"/>
      <c r="CG51" s="1102"/>
      <c r="CH51" s="1074"/>
      <c r="CI51" s="1075"/>
      <c r="CJ51" s="1075"/>
      <c r="CK51" s="1075"/>
      <c r="CL51" s="1076"/>
      <c r="CM51" s="1074"/>
      <c r="CN51" s="1075"/>
      <c r="CO51" s="1075"/>
      <c r="CP51" s="1075"/>
      <c r="CQ51" s="1076"/>
      <c r="CR51" s="1074"/>
      <c r="CS51" s="1075"/>
      <c r="CT51" s="1075"/>
      <c r="CU51" s="1075"/>
      <c r="CV51" s="1076"/>
      <c r="CW51" s="1074"/>
      <c r="CX51" s="1075"/>
      <c r="CY51" s="1075"/>
      <c r="CZ51" s="1075"/>
      <c r="DA51" s="1076"/>
      <c r="DB51" s="1074"/>
      <c r="DC51" s="1075"/>
      <c r="DD51" s="1075"/>
      <c r="DE51" s="1075"/>
      <c r="DF51" s="1076"/>
      <c r="DG51" s="1074"/>
      <c r="DH51" s="1075"/>
      <c r="DI51" s="1075"/>
      <c r="DJ51" s="1075"/>
      <c r="DK51" s="1076"/>
      <c r="DL51" s="1074"/>
      <c r="DM51" s="1075"/>
      <c r="DN51" s="1075"/>
      <c r="DO51" s="1075"/>
      <c r="DP51" s="1076"/>
      <c r="DQ51" s="1074"/>
      <c r="DR51" s="1075"/>
      <c r="DS51" s="1075"/>
      <c r="DT51" s="1075"/>
      <c r="DU51" s="1076"/>
      <c r="DV51" s="1078"/>
      <c r="DW51" s="1079"/>
      <c r="DX51" s="1079"/>
      <c r="DY51" s="1079"/>
      <c r="DZ51" s="1080"/>
      <c r="EA51" s="246"/>
    </row>
    <row r="52" spans="1:131" s="247" customFormat="1" ht="26.25" customHeight="1" x14ac:dyDescent="0.15">
      <c r="A52" s="261">
        <v>25</v>
      </c>
      <c r="B52" s="1105"/>
      <c r="C52" s="1106"/>
      <c r="D52" s="1106"/>
      <c r="E52" s="1106"/>
      <c r="F52" s="1106"/>
      <c r="G52" s="1106"/>
      <c r="H52" s="1106"/>
      <c r="I52" s="1106"/>
      <c r="J52" s="1106"/>
      <c r="K52" s="1106"/>
      <c r="L52" s="1106"/>
      <c r="M52" s="1106"/>
      <c r="N52" s="1106"/>
      <c r="O52" s="1106"/>
      <c r="P52" s="1107"/>
      <c r="Q52" s="1108"/>
      <c r="R52" s="1109"/>
      <c r="S52" s="1109"/>
      <c r="T52" s="1109"/>
      <c r="U52" s="1109"/>
      <c r="V52" s="1109"/>
      <c r="W52" s="1109"/>
      <c r="X52" s="1109"/>
      <c r="Y52" s="1109"/>
      <c r="Z52" s="1109"/>
      <c r="AA52" s="1109"/>
      <c r="AB52" s="1109"/>
      <c r="AC52" s="1109"/>
      <c r="AD52" s="1109"/>
      <c r="AE52" s="1110"/>
      <c r="AF52" s="1111"/>
      <c r="AG52" s="1112"/>
      <c r="AH52" s="1112"/>
      <c r="AI52" s="1112"/>
      <c r="AJ52" s="1113"/>
      <c r="AK52" s="1114"/>
      <c r="AL52" s="1109"/>
      <c r="AM52" s="1109"/>
      <c r="AN52" s="1109"/>
      <c r="AO52" s="1109"/>
      <c r="AP52" s="1109"/>
      <c r="AQ52" s="1109"/>
      <c r="AR52" s="1109"/>
      <c r="AS52" s="1109"/>
      <c r="AT52" s="1109"/>
      <c r="AU52" s="1109"/>
      <c r="AV52" s="1109"/>
      <c r="AW52" s="1109"/>
      <c r="AX52" s="1109"/>
      <c r="AY52" s="1109"/>
      <c r="AZ52" s="1115"/>
      <c r="BA52" s="1115"/>
      <c r="BB52" s="1115"/>
      <c r="BC52" s="1115"/>
      <c r="BD52" s="1115"/>
      <c r="BE52" s="1123"/>
      <c r="BF52" s="1123"/>
      <c r="BG52" s="1123"/>
      <c r="BH52" s="1123"/>
      <c r="BI52" s="1124"/>
      <c r="BJ52" s="252"/>
      <c r="BK52" s="252"/>
      <c r="BL52" s="252"/>
      <c r="BM52" s="252"/>
      <c r="BN52" s="252"/>
      <c r="BO52" s="265"/>
      <c r="BP52" s="265"/>
      <c r="BQ52" s="262">
        <v>46</v>
      </c>
      <c r="BR52" s="263"/>
      <c r="BS52" s="1100"/>
      <c r="BT52" s="1101"/>
      <c r="BU52" s="1101"/>
      <c r="BV52" s="1101"/>
      <c r="BW52" s="1101"/>
      <c r="BX52" s="1101"/>
      <c r="BY52" s="1101"/>
      <c r="BZ52" s="1101"/>
      <c r="CA52" s="1101"/>
      <c r="CB52" s="1101"/>
      <c r="CC52" s="1101"/>
      <c r="CD52" s="1101"/>
      <c r="CE52" s="1101"/>
      <c r="CF52" s="1101"/>
      <c r="CG52" s="1102"/>
      <c r="CH52" s="1074"/>
      <c r="CI52" s="1075"/>
      <c r="CJ52" s="1075"/>
      <c r="CK52" s="1075"/>
      <c r="CL52" s="1076"/>
      <c r="CM52" s="1074"/>
      <c r="CN52" s="1075"/>
      <c r="CO52" s="1075"/>
      <c r="CP52" s="1075"/>
      <c r="CQ52" s="1076"/>
      <c r="CR52" s="1074"/>
      <c r="CS52" s="1075"/>
      <c r="CT52" s="1075"/>
      <c r="CU52" s="1075"/>
      <c r="CV52" s="1076"/>
      <c r="CW52" s="1074"/>
      <c r="CX52" s="1075"/>
      <c r="CY52" s="1075"/>
      <c r="CZ52" s="1075"/>
      <c r="DA52" s="1076"/>
      <c r="DB52" s="1074"/>
      <c r="DC52" s="1075"/>
      <c r="DD52" s="1075"/>
      <c r="DE52" s="1075"/>
      <c r="DF52" s="1076"/>
      <c r="DG52" s="1074"/>
      <c r="DH52" s="1075"/>
      <c r="DI52" s="1075"/>
      <c r="DJ52" s="1075"/>
      <c r="DK52" s="1076"/>
      <c r="DL52" s="1074"/>
      <c r="DM52" s="1075"/>
      <c r="DN52" s="1075"/>
      <c r="DO52" s="1075"/>
      <c r="DP52" s="1076"/>
      <c r="DQ52" s="1074"/>
      <c r="DR52" s="1075"/>
      <c r="DS52" s="1075"/>
      <c r="DT52" s="1075"/>
      <c r="DU52" s="1076"/>
      <c r="DV52" s="1078"/>
      <c r="DW52" s="1079"/>
      <c r="DX52" s="1079"/>
      <c r="DY52" s="1079"/>
      <c r="DZ52" s="1080"/>
      <c r="EA52" s="246"/>
    </row>
    <row r="53" spans="1:131" s="247" customFormat="1" ht="26.25" customHeight="1" x14ac:dyDescent="0.15">
      <c r="A53" s="261">
        <v>26</v>
      </c>
      <c r="B53" s="1105"/>
      <c r="C53" s="1106"/>
      <c r="D53" s="1106"/>
      <c r="E53" s="1106"/>
      <c r="F53" s="1106"/>
      <c r="G53" s="1106"/>
      <c r="H53" s="1106"/>
      <c r="I53" s="1106"/>
      <c r="J53" s="1106"/>
      <c r="K53" s="1106"/>
      <c r="L53" s="1106"/>
      <c r="M53" s="1106"/>
      <c r="N53" s="1106"/>
      <c r="O53" s="1106"/>
      <c r="P53" s="1107"/>
      <c r="Q53" s="1108"/>
      <c r="R53" s="1109"/>
      <c r="S53" s="1109"/>
      <c r="T53" s="1109"/>
      <c r="U53" s="1109"/>
      <c r="V53" s="1109"/>
      <c r="W53" s="1109"/>
      <c r="X53" s="1109"/>
      <c r="Y53" s="1109"/>
      <c r="Z53" s="1109"/>
      <c r="AA53" s="1109"/>
      <c r="AB53" s="1109"/>
      <c r="AC53" s="1109"/>
      <c r="AD53" s="1109"/>
      <c r="AE53" s="1110"/>
      <c r="AF53" s="1111"/>
      <c r="AG53" s="1112"/>
      <c r="AH53" s="1112"/>
      <c r="AI53" s="1112"/>
      <c r="AJ53" s="1113"/>
      <c r="AK53" s="1114"/>
      <c r="AL53" s="1109"/>
      <c r="AM53" s="1109"/>
      <c r="AN53" s="1109"/>
      <c r="AO53" s="1109"/>
      <c r="AP53" s="1109"/>
      <c r="AQ53" s="1109"/>
      <c r="AR53" s="1109"/>
      <c r="AS53" s="1109"/>
      <c r="AT53" s="1109"/>
      <c r="AU53" s="1109"/>
      <c r="AV53" s="1109"/>
      <c r="AW53" s="1109"/>
      <c r="AX53" s="1109"/>
      <c r="AY53" s="1109"/>
      <c r="AZ53" s="1115"/>
      <c r="BA53" s="1115"/>
      <c r="BB53" s="1115"/>
      <c r="BC53" s="1115"/>
      <c r="BD53" s="1115"/>
      <c r="BE53" s="1123"/>
      <c r="BF53" s="1123"/>
      <c r="BG53" s="1123"/>
      <c r="BH53" s="1123"/>
      <c r="BI53" s="1124"/>
      <c r="BJ53" s="252"/>
      <c r="BK53" s="252"/>
      <c r="BL53" s="252"/>
      <c r="BM53" s="252"/>
      <c r="BN53" s="252"/>
      <c r="BO53" s="265"/>
      <c r="BP53" s="265"/>
      <c r="BQ53" s="262">
        <v>47</v>
      </c>
      <c r="BR53" s="263"/>
      <c r="BS53" s="1100"/>
      <c r="BT53" s="1101"/>
      <c r="BU53" s="1101"/>
      <c r="BV53" s="1101"/>
      <c r="BW53" s="1101"/>
      <c r="BX53" s="1101"/>
      <c r="BY53" s="1101"/>
      <c r="BZ53" s="1101"/>
      <c r="CA53" s="1101"/>
      <c r="CB53" s="1101"/>
      <c r="CC53" s="1101"/>
      <c r="CD53" s="1101"/>
      <c r="CE53" s="1101"/>
      <c r="CF53" s="1101"/>
      <c r="CG53" s="1102"/>
      <c r="CH53" s="1074"/>
      <c r="CI53" s="1075"/>
      <c r="CJ53" s="1075"/>
      <c r="CK53" s="1075"/>
      <c r="CL53" s="1076"/>
      <c r="CM53" s="1074"/>
      <c r="CN53" s="1075"/>
      <c r="CO53" s="1075"/>
      <c r="CP53" s="1075"/>
      <c r="CQ53" s="1076"/>
      <c r="CR53" s="1074"/>
      <c r="CS53" s="1075"/>
      <c r="CT53" s="1075"/>
      <c r="CU53" s="1075"/>
      <c r="CV53" s="1076"/>
      <c r="CW53" s="1074"/>
      <c r="CX53" s="1075"/>
      <c r="CY53" s="1075"/>
      <c r="CZ53" s="1075"/>
      <c r="DA53" s="1076"/>
      <c r="DB53" s="1074"/>
      <c r="DC53" s="1075"/>
      <c r="DD53" s="1075"/>
      <c r="DE53" s="1075"/>
      <c r="DF53" s="1076"/>
      <c r="DG53" s="1074"/>
      <c r="DH53" s="1075"/>
      <c r="DI53" s="1075"/>
      <c r="DJ53" s="1075"/>
      <c r="DK53" s="1076"/>
      <c r="DL53" s="1074"/>
      <c r="DM53" s="1075"/>
      <c r="DN53" s="1075"/>
      <c r="DO53" s="1075"/>
      <c r="DP53" s="1076"/>
      <c r="DQ53" s="1074"/>
      <c r="DR53" s="1075"/>
      <c r="DS53" s="1075"/>
      <c r="DT53" s="1075"/>
      <c r="DU53" s="1076"/>
      <c r="DV53" s="1078"/>
      <c r="DW53" s="1079"/>
      <c r="DX53" s="1079"/>
      <c r="DY53" s="1079"/>
      <c r="DZ53" s="1080"/>
      <c r="EA53" s="246"/>
    </row>
    <row r="54" spans="1:131" s="247" customFormat="1" ht="26.25" customHeight="1" x14ac:dyDescent="0.15">
      <c r="A54" s="261">
        <v>27</v>
      </c>
      <c r="B54" s="1105"/>
      <c r="C54" s="1106"/>
      <c r="D54" s="1106"/>
      <c r="E54" s="1106"/>
      <c r="F54" s="1106"/>
      <c r="G54" s="1106"/>
      <c r="H54" s="1106"/>
      <c r="I54" s="1106"/>
      <c r="J54" s="1106"/>
      <c r="K54" s="1106"/>
      <c r="L54" s="1106"/>
      <c r="M54" s="1106"/>
      <c r="N54" s="1106"/>
      <c r="O54" s="1106"/>
      <c r="P54" s="1107"/>
      <c r="Q54" s="1108"/>
      <c r="R54" s="1109"/>
      <c r="S54" s="1109"/>
      <c r="T54" s="1109"/>
      <c r="U54" s="1109"/>
      <c r="V54" s="1109"/>
      <c r="W54" s="1109"/>
      <c r="X54" s="1109"/>
      <c r="Y54" s="1109"/>
      <c r="Z54" s="1109"/>
      <c r="AA54" s="1109"/>
      <c r="AB54" s="1109"/>
      <c r="AC54" s="1109"/>
      <c r="AD54" s="1109"/>
      <c r="AE54" s="1110"/>
      <c r="AF54" s="1111"/>
      <c r="AG54" s="1112"/>
      <c r="AH54" s="1112"/>
      <c r="AI54" s="1112"/>
      <c r="AJ54" s="1113"/>
      <c r="AK54" s="1114"/>
      <c r="AL54" s="1109"/>
      <c r="AM54" s="1109"/>
      <c r="AN54" s="1109"/>
      <c r="AO54" s="1109"/>
      <c r="AP54" s="1109"/>
      <c r="AQ54" s="1109"/>
      <c r="AR54" s="1109"/>
      <c r="AS54" s="1109"/>
      <c r="AT54" s="1109"/>
      <c r="AU54" s="1109"/>
      <c r="AV54" s="1109"/>
      <c r="AW54" s="1109"/>
      <c r="AX54" s="1109"/>
      <c r="AY54" s="1109"/>
      <c r="AZ54" s="1115"/>
      <c r="BA54" s="1115"/>
      <c r="BB54" s="1115"/>
      <c r="BC54" s="1115"/>
      <c r="BD54" s="1115"/>
      <c r="BE54" s="1123"/>
      <c r="BF54" s="1123"/>
      <c r="BG54" s="1123"/>
      <c r="BH54" s="1123"/>
      <c r="BI54" s="1124"/>
      <c r="BJ54" s="252"/>
      <c r="BK54" s="252"/>
      <c r="BL54" s="252"/>
      <c r="BM54" s="252"/>
      <c r="BN54" s="252"/>
      <c r="BO54" s="265"/>
      <c r="BP54" s="265"/>
      <c r="BQ54" s="262">
        <v>48</v>
      </c>
      <c r="BR54" s="263"/>
      <c r="BS54" s="1100"/>
      <c r="BT54" s="1101"/>
      <c r="BU54" s="1101"/>
      <c r="BV54" s="1101"/>
      <c r="BW54" s="1101"/>
      <c r="BX54" s="1101"/>
      <c r="BY54" s="1101"/>
      <c r="BZ54" s="1101"/>
      <c r="CA54" s="1101"/>
      <c r="CB54" s="1101"/>
      <c r="CC54" s="1101"/>
      <c r="CD54" s="1101"/>
      <c r="CE54" s="1101"/>
      <c r="CF54" s="1101"/>
      <c r="CG54" s="1102"/>
      <c r="CH54" s="1074"/>
      <c r="CI54" s="1075"/>
      <c r="CJ54" s="1075"/>
      <c r="CK54" s="1075"/>
      <c r="CL54" s="1076"/>
      <c r="CM54" s="1074"/>
      <c r="CN54" s="1075"/>
      <c r="CO54" s="1075"/>
      <c r="CP54" s="1075"/>
      <c r="CQ54" s="1076"/>
      <c r="CR54" s="1074"/>
      <c r="CS54" s="1075"/>
      <c r="CT54" s="1075"/>
      <c r="CU54" s="1075"/>
      <c r="CV54" s="1076"/>
      <c r="CW54" s="1074"/>
      <c r="CX54" s="1075"/>
      <c r="CY54" s="1075"/>
      <c r="CZ54" s="1075"/>
      <c r="DA54" s="1076"/>
      <c r="DB54" s="1074"/>
      <c r="DC54" s="1075"/>
      <c r="DD54" s="1075"/>
      <c r="DE54" s="1075"/>
      <c r="DF54" s="1076"/>
      <c r="DG54" s="1074"/>
      <c r="DH54" s="1075"/>
      <c r="DI54" s="1075"/>
      <c r="DJ54" s="1075"/>
      <c r="DK54" s="1076"/>
      <c r="DL54" s="1074"/>
      <c r="DM54" s="1075"/>
      <c r="DN54" s="1075"/>
      <c r="DO54" s="1075"/>
      <c r="DP54" s="1076"/>
      <c r="DQ54" s="1074"/>
      <c r="DR54" s="1075"/>
      <c r="DS54" s="1075"/>
      <c r="DT54" s="1075"/>
      <c r="DU54" s="1076"/>
      <c r="DV54" s="1078"/>
      <c r="DW54" s="1079"/>
      <c r="DX54" s="1079"/>
      <c r="DY54" s="1079"/>
      <c r="DZ54" s="1080"/>
      <c r="EA54" s="246"/>
    </row>
    <row r="55" spans="1:131" s="247" customFormat="1" ht="26.25" customHeight="1" x14ac:dyDescent="0.15">
      <c r="A55" s="261">
        <v>28</v>
      </c>
      <c r="B55" s="1105"/>
      <c r="C55" s="1106"/>
      <c r="D55" s="1106"/>
      <c r="E55" s="1106"/>
      <c r="F55" s="1106"/>
      <c r="G55" s="1106"/>
      <c r="H55" s="1106"/>
      <c r="I55" s="1106"/>
      <c r="J55" s="1106"/>
      <c r="K55" s="1106"/>
      <c r="L55" s="1106"/>
      <c r="M55" s="1106"/>
      <c r="N55" s="1106"/>
      <c r="O55" s="1106"/>
      <c r="P55" s="1107"/>
      <c r="Q55" s="1108"/>
      <c r="R55" s="1109"/>
      <c r="S55" s="1109"/>
      <c r="T55" s="1109"/>
      <c r="U55" s="1109"/>
      <c r="V55" s="1109"/>
      <c r="W55" s="1109"/>
      <c r="X55" s="1109"/>
      <c r="Y55" s="1109"/>
      <c r="Z55" s="1109"/>
      <c r="AA55" s="1109"/>
      <c r="AB55" s="1109"/>
      <c r="AC55" s="1109"/>
      <c r="AD55" s="1109"/>
      <c r="AE55" s="1110"/>
      <c r="AF55" s="1111"/>
      <c r="AG55" s="1112"/>
      <c r="AH55" s="1112"/>
      <c r="AI55" s="1112"/>
      <c r="AJ55" s="1113"/>
      <c r="AK55" s="1114"/>
      <c r="AL55" s="1109"/>
      <c r="AM55" s="1109"/>
      <c r="AN55" s="1109"/>
      <c r="AO55" s="1109"/>
      <c r="AP55" s="1109"/>
      <c r="AQ55" s="1109"/>
      <c r="AR55" s="1109"/>
      <c r="AS55" s="1109"/>
      <c r="AT55" s="1109"/>
      <c r="AU55" s="1109"/>
      <c r="AV55" s="1109"/>
      <c r="AW55" s="1109"/>
      <c r="AX55" s="1109"/>
      <c r="AY55" s="1109"/>
      <c r="AZ55" s="1115"/>
      <c r="BA55" s="1115"/>
      <c r="BB55" s="1115"/>
      <c r="BC55" s="1115"/>
      <c r="BD55" s="1115"/>
      <c r="BE55" s="1123"/>
      <c r="BF55" s="1123"/>
      <c r="BG55" s="1123"/>
      <c r="BH55" s="1123"/>
      <c r="BI55" s="1124"/>
      <c r="BJ55" s="252"/>
      <c r="BK55" s="252"/>
      <c r="BL55" s="252"/>
      <c r="BM55" s="252"/>
      <c r="BN55" s="252"/>
      <c r="BO55" s="265"/>
      <c r="BP55" s="265"/>
      <c r="BQ55" s="262">
        <v>49</v>
      </c>
      <c r="BR55" s="263"/>
      <c r="BS55" s="1100"/>
      <c r="BT55" s="1101"/>
      <c r="BU55" s="1101"/>
      <c r="BV55" s="1101"/>
      <c r="BW55" s="1101"/>
      <c r="BX55" s="1101"/>
      <c r="BY55" s="1101"/>
      <c r="BZ55" s="1101"/>
      <c r="CA55" s="1101"/>
      <c r="CB55" s="1101"/>
      <c r="CC55" s="1101"/>
      <c r="CD55" s="1101"/>
      <c r="CE55" s="1101"/>
      <c r="CF55" s="1101"/>
      <c r="CG55" s="1102"/>
      <c r="CH55" s="1074"/>
      <c r="CI55" s="1075"/>
      <c r="CJ55" s="1075"/>
      <c r="CK55" s="1075"/>
      <c r="CL55" s="1076"/>
      <c r="CM55" s="1074"/>
      <c r="CN55" s="1075"/>
      <c r="CO55" s="1075"/>
      <c r="CP55" s="1075"/>
      <c r="CQ55" s="1076"/>
      <c r="CR55" s="1074"/>
      <c r="CS55" s="1075"/>
      <c r="CT55" s="1075"/>
      <c r="CU55" s="1075"/>
      <c r="CV55" s="1076"/>
      <c r="CW55" s="1074"/>
      <c r="CX55" s="1075"/>
      <c r="CY55" s="1075"/>
      <c r="CZ55" s="1075"/>
      <c r="DA55" s="1076"/>
      <c r="DB55" s="1074"/>
      <c r="DC55" s="1075"/>
      <c r="DD55" s="1075"/>
      <c r="DE55" s="1075"/>
      <c r="DF55" s="1076"/>
      <c r="DG55" s="1074"/>
      <c r="DH55" s="1075"/>
      <c r="DI55" s="1075"/>
      <c r="DJ55" s="1075"/>
      <c r="DK55" s="1076"/>
      <c r="DL55" s="1074"/>
      <c r="DM55" s="1075"/>
      <c r="DN55" s="1075"/>
      <c r="DO55" s="1075"/>
      <c r="DP55" s="1076"/>
      <c r="DQ55" s="1074"/>
      <c r="DR55" s="1075"/>
      <c r="DS55" s="1075"/>
      <c r="DT55" s="1075"/>
      <c r="DU55" s="1076"/>
      <c r="DV55" s="1078"/>
      <c r="DW55" s="1079"/>
      <c r="DX55" s="1079"/>
      <c r="DY55" s="1079"/>
      <c r="DZ55" s="1080"/>
      <c r="EA55" s="246"/>
    </row>
    <row r="56" spans="1:131" s="247" customFormat="1" ht="26.25" customHeight="1" x14ac:dyDescent="0.15">
      <c r="A56" s="261">
        <v>29</v>
      </c>
      <c r="B56" s="1105"/>
      <c r="C56" s="1106"/>
      <c r="D56" s="1106"/>
      <c r="E56" s="1106"/>
      <c r="F56" s="1106"/>
      <c r="G56" s="1106"/>
      <c r="H56" s="1106"/>
      <c r="I56" s="1106"/>
      <c r="J56" s="1106"/>
      <c r="K56" s="1106"/>
      <c r="L56" s="1106"/>
      <c r="M56" s="1106"/>
      <c r="N56" s="1106"/>
      <c r="O56" s="1106"/>
      <c r="P56" s="1107"/>
      <c r="Q56" s="1108"/>
      <c r="R56" s="1109"/>
      <c r="S56" s="1109"/>
      <c r="T56" s="1109"/>
      <c r="U56" s="1109"/>
      <c r="V56" s="1109"/>
      <c r="W56" s="1109"/>
      <c r="X56" s="1109"/>
      <c r="Y56" s="1109"/>
      <c r="Z56" s="1109"/>
      <c r="AA56" s="1109"/>
      <c r="AB56" s="1109"/>
      <c r="AC56" s="1109"/>
      <c r="AD56" s="1109"/>
      <c r="AE56" s="1110"/>
      <c r="AF56" s="1111"/>
      <c r="AG56" s="1112"/>
      <c r="AH56" s="1112"/>
      <c r="AI56" s="1112"/>
      <c r="AJ56" s="1113"/>
      <c r="AK56" s="1114"/>
      <c r="AL56" s="1109"/>
      <c r="AM56" s="1109"/>
      <c r="AN56" s="1109"/>
      <c r="AO56" s="1109"/>
      <c r="AP56" s="1109"/>
      <c r="AQ56" s="1109"/>
      <c r="AR56" s="1109"/>
      <c r="AS56" s="1109"/>
      <c r="AT56" s="1109"/>
      <c r="AU56" s="1109"/>
      <c r="AV56" s="1109"/>
      <c r="AW56" s="1109"/>
      <c r="AX56" s="1109"/>
      <c r="AY56" s="1109"/>
      <c r="AZ56" s="1115"/>
      <c r="BA56" s="1115"/>
      <c r="BB56" s="1115"/>
      <c r="BC56" s="1115"/>
      <c r="BD56" s="1115"/>
      <c r="BE56" s="1123"/>
      <c r="BF56" s="1123"/>
      <c r="BG56" s="1123"/>
      <c r="BH56" s="1123"/>
      <c r="BI56" s="1124"/>
      <c r="BJ56" s="252"/>
      <c r="BK56" s="252"/>
      <c r="BL56" s="252"/>
      <c r="BM56" s="252"/>
      <c r="BN56" s="252"/>
      <c r="BO56" s="265"/>
      <c r="BP56" s="265"/>
      <c r="BQ56" s="262">
        <v>50</v>
      </c>
      <c r="BR56" s="263"/>
      <c r="BS56" s="1100"/>
      <c r="BT56" s="1101"/>
      <c r="BU56" s="1101"/>
      <c r="BV56" s="1101"/>
      <c r="BW56" s="1101"/>
      <c r="BX56" s="1101"/>
      <c r="BY56" s="1101"/>
      <c r="BZ56" s="1101"/>
      <c r="CA56" s="1101"/>
      <c r="CB56" s="1101"/>
      <c r="CC56" s="1101"/>
      <c r="CD56" s="1101"/>
      <c r="CE56" s="1101"/>
      <c r="CF56" s="1101"/>
      <c r="CG56" s="1102"/>
      <c r="CH56" s="1074"/>
      <c r="CI56" s="1075"/>
      <c r="CJ56" s="1075"/>
      <c r="CK56" s="1075"/>
      <c r="CL56" s="1076"/>
      <c r="CM56" s="1074"/>
      <c r="CN56" s="1075"/>
      <c r="CO56" s="1075"/>
      <c r="CP56" s="1075"/>
      <c r="CQ56" s="1076"/>
      <c r="CR56" s="1074"/>
      <c r="CS56" s="1075"/>
      <c r="CT56" s="1075"/>
      <c r="CU56" s="1075"/>
      <c r="CV56" s="1076"/>
      <c r="CW56" s="1074"/>
      <c r="CX56" s="1075"/>
      <c r="CY56" s="1075"/>
      <c r="CZ56" s="1075"/>
      <c r="DA56" s="1076"/>
      <c r="DB56" s="1074"/>
      <c r="DC56" s="1075"/>
      <c r="DD56" s="1075"/>
      <c r="DE56" s="1075"/>
      <c r="DF56" s="1076"/>
      <c r="DG56" s="1074"/>
      <c r="DH56" s="1075"/>
      <c r="DI56" s="1075"/>
      <c r="DJ56" s="1075"/>
      <c r="DK56" s="1076"/>
      <c r="DL56" s="1074"/>
      <c r="DM56" s="1075"/>
      <c r="DN56" s="1075"/>
      <c r="DO56" s="1075"/>
      <c r="DP56" s="1076"/>
      <c r="DQ56" s="1074"/>
      <c r="DR56" s="1075"/>
      <c r="DS56" s="1075"/>
      <c r="DT56" s="1075"/>
      <c r="DU56" s="1076"/>
      <c r="DV56" s="1078"/>
      <c r="DW56" s="1079"/>
      <c r="DX56" s="1079"/>
      <c r="DY56" s="1079"/>
      <c r="DZ56" s="1080"/>
      <c r="EA56" s="246"/>
    </row>
    <row r="57" spans="1:131" s="247" customFormat="1" ht="26.25" customHeight="1" x14ac:dyDescent="0.15">
      <c r="A57" s="261">
        <v>30</v>
      </c>
      <c r="B57" s="1105"/>
      <c r="C57" s="1106"/>
      <c r="D57" s="1106"/>
      <c r="E57" s="1106"/>
      <c r="F57" s="1106"/>
      <c r="G57" s="1106"/>
      <c r="H57" s="1106"/>
      <c r="I57" s="1106"/>
      <c r="J57" s="1106"/>
      <c r="K57" s="1106"/>
      <c r="L57" s="1106"/>
      <c r="M57" s="1106"/>
      <c r="N57" s="1106"/>
      <c r="O57" s="1106"/>
      <c r="P57" s="1107"/>
      <c r="Q57" s="1108"/>
      <c r="R57" s="1109"/>
      <c r="S57" s="1109"/>
      <c r="T57" s="1109"/>
      <c r="U57" s="1109"/>
      <c r="V57" s="1109"/>
      <c r="W57" s="1109"/>
      <c r="X57" s="1109"/>
      <c r="Y57" s="1109"/>
      <c r="Z57" s="1109"/>
      <c r="AA57" s="1109"/>
      <c r="AB57" s="1109"/>
      <c r="AC57" s="1109"/>
      <c r="AD57" s="1109"/>
      <c r="AE57" s="1110"/>
      <c r="AF57" s="1111"/>
      <c r="AG57" s="1112"/>
      <c r="AH57" s="1112"/>
      <c r="AI57" s="1112"/>
      <c r="AJ57" s="1113"/>
      <c r="AK57" s="1114"/>
      <c r="AL57" s="1109"/>
      <c r="AM57" s="1109"/>
      <c r="AN57" s="1109"/>
      <c r="AO57" s="1109"/>
      <c r="AP57" s="1109"/>
      <c r="AQ57" s="1109"/>
      <c r="AR57" s="1109"/>
      <c r="AS57" s="1109"/>
      <c r="AT57" s="1109"/>
      <c r="AU57" s="1109"/>
      <c r="AV57" s="1109"/>
      <c r="AW57" s="1109"/>
      <c r="AX57" s="1109"/>
      <c r="AY57" s="1109"/>
      <c r="AZ57" s="1115"/>
      <c r="BA57" s="1115"/>
      <c r="BB57" s="1115"/>
      <c r="BC57" s="1115"/>
      <c r="BD57" s="1115"/>
      <c r="BE57" s="1123"/>
      <c r="BF57" s="1123"/>
      <c r="BG57" s="1123"/>
      <c r="BH57" s="1123"/>
      <c r="BI57" s="1124"/>
      <c r="BJ57" s="252"/>
      <c r="BK57" s="252"/>
      <c r="BL57" s="252"/>
      <c r="BM57" s="252"/>
      <c r="BN57" s="252"/>
      <c r="BO57" s="265"/>
      <c r="BP57" s="265"/>
      <c r="BQ57" s="262">
        <v>51</v>
      </c>
      <c r="BR57" s="263"/>
      <c r="BS57" s="1100"/>
      <c r="BT57" s="1101"/>
      <c r="BU57" s="1101"/>
      <c r="BV57" s="1101"/>
      <c r="BW57" s="1101"/>
      <c r="BX57" s="1101"/>
      <c r="BY57" s="1101"/>
      <c r="BZ57" s="1101"/>
      <c r="CA57" s="1101"/>
      <c r="CB57" s="1101"/>
      <c r="CC57" s="1101"/>
      <c r="CD57" s="1101"/>
      <c r="CE57" s="1101"/>
      <c r="CF57" s="1101"/>
      <c r="CG57" s="1102"/>
      <c r="CH57" s="1074"/>
      <c r="CI57" s="1075"/>
      <c r="CJ57" s="1075"/>
      <c r="CK57" s="1075"/>
      <c r="CL57" s="1076"/>
      <c r="CM57" s="1074"/>
      <c r="CN57" s="1075"/>
      <c r="CO57" s="1075"/>
      <c r="CP57" s="1075"/>
      <c r="CQ57" s="1076"/>
      <c r="CR57" s="1074"/>
      <c r="CS57" s="1075"/>
      <c r="CT57" s="1075"/>
      <c r="CU57" s="1075"/>
      <c r="CV57" s="1076"/>
      <c r="CW57" s="1074"/>
      <c r="CX57" s="1075"/>
      <c r="CY57" s="1075"/>
      <c r="CZ57" s="1075"/>
      <c r="DA57" s="1076"/>
      <c r="DB57" s="1074"/>
      <c r="DC57" s="1075"/>
      <c r="DD57" s="1075"/>
      <c r="DE57" s="1075"/>
      <c r="DF57" s="1076"/>
      <c r="DG57" s="1074"/>
      <c r="DH57" s="1075"/>
      <c r="DI57" s="1075"/>
      <c r="DJ57" s="1075"/>
      <c r="DK57" s="1076"/>
      <c r="DL57" s="1074"/>
      <c r="DM57" s="1075"/>
      <c r="DN57" s="1075"/>
      <c r="DO57" s="1075"/>
      <c r="DP57" s="1076"/>
      <c r="DQ57" s="1074"/>
      <c r="DR57" s="1075"/>
      <c r="DS57" s="1075"/>
      <c r="DT57" s="1075"/>
      <c r="DU57" s="1076"/>
      <c r="DV57" s="1078"/>
      <c r="DW57" s="1079"/>
      <c r="DX57" s="1079"/>
      <c r="DY57" s="1079"/>
      <c r="DZ57" s="1080"/>
      <c r="EA57" s="246"/>
    </row>
    <row r="58" spans="1:131" s="247" customFormat="1" ht="26.25" customHeight="1" x14ac:dyDescent="0.15">
      <c r="A58" s="261">
        <v>31</v>
      </c>
      <c r="B58" s="1105"/>
      <c r="C58" s="1106"/>
      <c r="D58" s="1106"/>
      <c r="E58" s="1106"/>
      <c r="F58" s="1106"/>
      <c r="G58" s="1106"/>
      <c r="H58" s="1106"/>
      <c r="I58" s="1106"/>
      <c r="J58" s="1106"/>
      <c r="K58" s="1106"/>
      <c r="L58" s="1106"/>
      <c r="M58" s="1106"/>
      <c r="N58" s="1106"/>
      <c r="O58" s="1106"/>
      <c r="P58" s="1107"/>
      <c r="Q58" s="1108"/>
      <c r="R58" s="1109"/>
      <c r="S58" s="1109"/>
      <c r="T58" s="1109"/>
      <c r="U58" s="1109"/>
      <c r="V58" s="1109"/>
      <c r="W58" s="1109"/>
      <c r="X58" s="1109"/>
      <c r="Y58" s="1109"/>
      <c r="Z58" s="1109"/>
      <c r="AA58" s="1109"/>
      <c r="AB58" s="1109"/>
      <c r="AC58" s="1109"/>
      <c r="AD58" s="1109"/>
      <c r="AE58" s="1110"/>
      <c r="AF58" s="1111"/>
      <c r="AG58" s="1112"/>
      <c r="AH58" s="1112"/>
      <c r="AI58" s="1112"/>
      <c r="AJ58" s="1113"/>
      <c r="AK58" s="1114"/>
      <c r="AL58" s="1109"/>
      <c r="AM58" s="1109"/>
      <c r="AN58" s="1109"/>
      <c r="AO58" s="1109"/>
      <c r="AP58" s="1109"/>
      <c r="AQ58" s="1109"/>
      <c r="AR58" s="1109"/>
      <c r="AS58" s="1109"/>
      <c r="AT58" s="1109"/>
      <c r="AU58" s="1109"/>
      <c r="AV58" s="1109"/>
      <c r="AW58" s="1109"/>
      <c r="AX58" s="1109"/>
      <c r="AY58" s="1109"/>
      <c r="AZ58" s="1115"/>
      <c r="BA58" s="1115"/>
      <c r="BB58" s="1115"/>
      <c r="BC58" s="1115"/>
      <c r="BD58" s="1115"/>
      <c r="BE58" s="1123"/>
      <c r="BF58" s="1123"/>
      <c r="BG58" s="1123"/>
      <c r="BH58" s="1123"/>
      <c r="BI58" s="1124"/>
      <c r="BJ58" s="252"/>
      <c r="BK58" s="252"/>
      <c r="BL58" s="252"/>
      <c r="BM58" s="252"/>
      <c r="BN58" s="252"/>
      <c r="BO58" s="265"/>
      <c r="BP58" s="265"/>
      <c r="BQ58" s="262">
        <v>52</v>
      </c>
      <c r="BR58" s="263"/>
      <c r="BS58" s="1100"/>
      <c r="BT58" s="1101"/>
      <c r="BU58" s="1101"/>
      <c r="BV58" s="1101"/>
      <c r="BW58" s="1101"/>
      <c r="BX58" s="1101"/>
      <c r="BY58" s="1101"/>
      <c r="BZ58" s="1101"/>
      <c r="CA58" s="1101"/>
      <c r="CB58" s="1101"/>
      <c r="CC58" s="1101"/>
      <c r="CD58" s="1101"/>
      <c r="CE58" s="1101"/>
      <c r="CF58" s="1101"/>
      <c r="CG58" s="1102"/>
      <c r="CH58" s="1074"/>
      <c r="CI58" s="1075"/>
      <c r="CJ58" s="1075"/>
      <c r="CK58" s="1075"/>
      <c r="CL58" s="1076"/>
      <c r="CM58" s="1074"/>
      <c r="CN58" s="1075"/>
      <c r="CO58" s="1075"/>
      <c r="CP58" s="1075"/>
      <c r="CQ58" s="1076"/>
      <c r="CR58" s="1074"/>
      <c r="CS58" s="1075"/>
      <c r="CT58" s="1075"/>
      <c r="CU58" s="1075"/>
      <c r="CV58" s="1076"/>
      <c r="CW58" s="1074"/>
      <c r="CX58" s="1075"/>
      <c r="CY58" s="1075"/>
      <c r="CZ58" s="1075"/>
      <c r="DA58" s="1076"/>
      <c r="DB58" s="1074"/>
      <c r="DC58" s="1075"/>
      <c r="DD58" s="1075"/>
      <c r="DE58" s="1075"/>
      <c r="DF58" s="1076"/>
      <c r="DG58" s="1074"/>
      <c r="DH58" s="1075"/>
      <c r="DI58" s="1075"/>
      <c r="DJ58" s="1075"/>
      <c r="DK58" s="1076"/>
      <c r="DL58" s="1074"/>
      <c r="DM58" s="1075"/>
      <c r="DN58" s="1075"/>
      <c r="DO58" s="1075"/>
      <c r="DP58" s="1076"/>
      <c r="DQ58" s="1074"/>
      <c r="DR58" s="1075"/>
      <c r="DS58" s="1075"/>
      <c r="DT58" s="1075"/>
      <c r="DU58" s="1076"/>
      <c r="DV58" s="1078"/>
      <c r="DW58" s="1079"/>
      <c r="DX58" s="1079"/>
      <c r="DY58" s="1079"/>
      <c r="DZ58" s="1080"/>
      <c r="EA58" s="246"/>
    </row>
    <row r="59" spans="1:131" s="247" customFormat="1" ht="26.25" customHeight="1" x14ac:dyDescent="0.15">
      <c r="A59" s="261">
        <v>32</v>
      </c>
      <c r="B59" s="1105"/>
      <c r="C59" s="1106"/>
      <c r="D59" s="1106"/>
      <c r="E59" s="1106"/>
      <c r="F59" s="1106"/>
      <c r="G59" s="1106"/>
      <c r="H59" s="1106"/>
      <c r="I59" s="1106"/>
      <c r="J59" s="1106"/>
      <c r="K59" s="1106"/>
      <c r="L59" s="1106"/>
      <c r="M59" s="1106"/>
      <c r="N59" s="1106"/>
      <c r="O59" s="1106"/>
      <c r="P59" s="1107"/>
      <c r="Q59" s="1108"/>
      <c r="R59" s="1109"/>
      <c r="S59" s="1109"/>
      <c r="T59" s="1109"/>
      <c r="U59" s="1109"/>
      <c r="V59" s="1109"/>
      <c r="W59" s="1109"/>
      <c r="X59" s="1109"/>
      <c r="Y59" s="1109"/>
      <c r="Z59" s="1109"/>
      <c r="AA59" s="1109"/>
      <c r="AB59" s="1109"/>
      <c r="AC59" s="1109"/>
      <c r="AD59" s="1109"/>
      <c r="AE59" s="1110"/>
      <c r="AF59" s="1111"/>
      <c r="AG59" s="1112"/>
      <c r="AH59" s="1112"/>
      <c r="AI59" s="1112"/>
      <c r="AJ59" s="1113"/>
      <c r="AK59" s="1114"/>
      <c r="AL59" s="1109"/>
      <c r="AM59" s="1109"/>
      <c r="AN59" s="1109"/>
      <c r="AO59" s="1109"/>
      <c r="AP59" s="1109"/>
      <c r="AQ59" s="1109"/>
      <c r="AR59" s="1109"/>
      <c r="AS59" s="1109"/>
      <c r="AT59" s="1109"/>
      <c r="AU59" s="1109"/>
      <c r="AV59" s="1109"/>
      <c r="AW59" s="1109"/>
      <c r="AX59" s="1109"/>
      <c r="AY59" s="1109"/>
      <c r="AZ59" s="1115"/>
      <c r="BA59" s="1115"/>
      <c r="BB59" s="1115"/>
      <c r="BC59" s="1115"/>
      <c r="BD59" s="1115"/>
      <c r="BE59" s="1123"/>
      <c r="BF59" s="1123"/>
      <c r="BG59" s="1123"/>
      <c r="BH59" s="1123"/>
      <c r="BI59" s="1124"/>
      <c r="BJ59" s="252"/>
      <c r="BK59" s="252"/>
      <c r="BL59" s="252"/>
      <c r="BM59" s="252"/>
      <c r="BN59" s="252"/>
      <c r="BO59" s="265"/>
      <c r="BP59" s="265"/>
      <c r="BQ59" s="262">
        <v>53</v>
      </c>
      <c r="BR59" s="263"/>
      <c r="BS59" s="1100"/>
      <c r="BT59" s="1101"/>
      <c r="BU59" s="1101"/>
      <c r="BV59" s="1101"/>
      <c r="BW59" s="1101"/>
      <c r="BX59" s="1101"/>
      <c r="BY59" s="1101"/>
      <c r="BZ59" s="1101"/>
      <c r="CA59" s="1101"/>
      <c r="CB59" s="1101"/>
      <c r="CC59" s="1101"/>
      <c r="CD59" s="1101"/>
      <c r="CE59" s="1101"/>
      <c r="CF59" s="1101"/>
      <c r="CG59" s="1102"/>
      <c r="CH59" s="1074"/>
      <c r="CI59" s="1075"/>
      <c r="CJ59" s="1075"/>
      <c r="CK59" s="1075"/>
      <c r="CL59" s="1076"/>
      <c r="CM59" s="1074"/>
      <c r="CN59" s="1075"/>
      <c r="CO59" s="1075"/>
      <c r="CP59" s="1075"/>
      <c r="CQ59" s="1076"/>
      <c r="CR59" s="1074"/>
      <c r="CS59" s="1075"/>
      <c r="CT59" s="1075"/>
      <c r="CU59" s="1075"/>
      <c r="CV59" s="1076"/>
      <c r="CW59" s="1074"/>
      <c r="CX59" s="1075"/>
      <c r="CY59" s="1075"/>
      <c r="CZ59" s="1075"/>
      <c r="DA59" s="1076"/>
      <c r="DB59" s="1074"/>
      <c r="DC59" s="1075"/>
      <c r="DD59" s="1075"/>
      <c r="DE59" s="1075"/>
      <c r="DF59" s="1076"/>
      <c r="DG59" s="1074"/>
      <c r="DH59" s="1075"/>
      <c r="DI59" s="1075"/>
      <c r="DJ59" s="1075"/>
      <c r="DK59" s="1076"/>
      <c r="DL59" s="1074"/>
      <c r="DM59" s="1075"/>
      <c r="DN59" s="1075"/>
      <c r="DO59" s="1075"/>
      <c r="DP59" s="1076"/>
      <c r="DQ59" s="1074"/>
      <c r="DR59" s="1075"/>
      <c r="DS59" s="1075"/>
      <c r="DT59" s="1075"/>
      <c r="DU59" s="1076"/>
      <c r="DV59" s="1078"/>
      <c r="DW59" s="1079"/>
      <c r="DX59" s="1079"/>
      <c r="DY59" s="1079"/>
      <c r="DZ59" s="1080"/>
      <c r="EA59" s="246"/>
    </row>
    <row r="60" spans="1:131" s="247" customFormat="1" ht="26.25" customHeight="1" x14ac:dyDescent="0.15">
      <c r="A60" s="261">
        <v>33</v>
      </c>
      <c r="B60" s="1105"/>
      <c r="C60" s="1106"/>
      <c r="D60" s="1106"/>
      <c r="E60" s="1106"/>
      <c r="F60" s="1106"/>
      <c r="G60" s="1106"/>
      <c r="H60" s="1106"/>
      <c r="I60" s="1106"/>
      <c r="J60" s="1106"/>
      <c r="K60" s="1106"/>
      <c r="L60" s="1106"/>
      <c r="M60" s="1106"/>
      <c r="N60" s="1106"/>
      <c r="O60" s="1106"/>
      <c r="P60" s="1107"/>
      <c r="Q60" s="1108"/>
      <c r="R60" s="1109"/>
      <c r="S60" s="1109"/>
      <c r="T60" s="1109"/>
      <c r="U60" s="1109"/>
      <c r="V60" s="1109"/>
      <c r="W60" s="1109"/>
      <c r="X60" s="1109"/>
      <c r="Y60" s="1109"/>
      <c r="Z60" s="1109"/>
      <c r="AA60" s="1109"/>
      <c r="AB60" s="1109"/>
      <c r="AC60" s="1109"/>
      <c r="AD60" s="1109"/>
      <c r="AE60" s="1110"/>
      <c r="AF60" s="1111"/>
      <c r="AG60" s="1112"/>
      <c r="AH60" s="1112"/>
      <c r="AI60" s="1112"/>
      <c r="AJ60" s="1113"/>
      <c r="AK60" s="1114"/>
      <c r="AL60" s="1109"/>
      <c r="AM60" s="1109"/>
      <c r="AN60" s="1109"/>
      <c r="AO60" s="1109"/>
      <c r="AP60" s="1109"/>
      <c r="AQ60" s="1109"/>
      <c r="AR60" s="1109"/>
      <c r="AS60" s="1109"/>
      <c r="AT60" s="1109"/>
      <c r="AU60" s="1109"/>
      <c r="AV60" s="1109"/>
      <c r="AW60" s="1109"/>
      <c r="AX60" s="1109"/>
      <c r="AY60" s="1109"/>
      <c r="AZ60" s="1115"/>
      <c r="BA60" s="1115"/>
      <c r="BB60" s="1115"/>
      <c r="BC60" s="1115"/>
      <c r="BD60" s="1115"/>
      <c r="BE60" s="1123"/>
      <c r="BF60" s="1123"/>
      <c r="BG60" s="1123"/>
      <c r="BH60" s="1123"/>
      <c r="BI60" s="1124"/>
      <c r="BJ60" s="252"/>
      <c r="BK60" s="252"/>
      <c r="BL60" s="252"/>
      <c r="BM60" s="252"/>
      <c r="BN60" s="252"/>
      <c r="BO60" s="265"/>
      <c r="BP60" s="265"/>
      <c r="BQ60" s="262">
        <v>54</v>
      </c>
      <c r="BR60" s="263"/>
      <c r="BS60" s="1100"/>
      <c r="BT60" s="1101"/>
      <c r="BU60" s="1101"/>
      <c r="BV60" s="1101"/>
      <c r="BW60" s="1101"/>
      <c r="BX60" s="1101"/>
      <c r="BY60" s="1101"/>
      <c r="BZ60" s="1101"/>
      <c r="CA60" s="1101"/>
      <c r="CB60" s="1101"/>
      <c r="CC60" s="1101"/>
      <c r="CD60" s="1101"/>
      <c r="CE60" s="1101"/>
      <c r="CF60" s="1101"/>
      <c r="CG60" s="1102"/>
      <c r="CH60" s="1074"/>
      <c r="CI60" s="1075"/>
      <c r="CJ60" s="1075"/>
      <c r="CK60" s="1075"/>
      <c r="CL60" s="1076"/>
      <c r="CM60" s="1074"/>
      <c r="CN60" s="1075"/>
      <c r="CO60" s="1075"/>
      <c r="CP60" s="1075"/>
      <c r="CQ60" s="1076"/>
      <c r="CR60" s="1074"/>
      <c r="CS60" s="1075"/>
      <c r="CT60" s="1075"/>
      <c r="CU60" s="1075"/>
      <c r="CV60" s="1076"/>
      <c r="CW60" s="1074"/>
      <c r="CX60" s="1075"/>
      <c r="CY60" s="1075"/>
      <c r="CZ60" s="1075"/>
      <c r="DA60" s="1076"/>
      <c r="DB60" s="1074"/>
      <c r="DC60" s="1075"/>
      <c r="DD60" s="1075"/>
      <c r="DE60" s="1075"/>
      <c r="DF60" s="1076"/>
      <c r="DG60" s="1074"/>
      <c r="DH60" s="1075"/>
      <c r="DI60" s="1075"/>
      <c r="DJ60" s="1075"/>
      <c r="DK60" s="1076"/>
      <c r="DL60" s="1074"/>
      <c r="DM60" s="1075"/>
      <c r="DN60" s="1075"/>
      <c r="DO60" s="1075"/>
      <c r="DP60" s="1076"/>
      <c r="DQ60" s="1074"/>
      <c r="DR60" s="1075"/>
      <c r="DS60" s="1075"/>
      <c r="DT60" s="1075"/>
      <c r="DU60" s="1076"/>
      <c r="DV60" s="1078"/>
      <c r="DW60" s="1079"/>
      <c r="DX60" s="1079"/>
      <c r="DY60" s="1079"/>
      <c r="DZ60" s="1080"/>
      <c r="EA60" s="246"/>
    </row>
    <row r="61" spans="1:131" s="247" customFormat="1" ht="26.25" customHeight="1" thickBot="1" x14ac:dyDescent="0.2">
      <c r="A61" s="261">
        <v>34</v>
      </c>
      <c r="B61" s="1105"/>
      <c r="C61" s="1106"/>
      <c r="D61" s="1106"/>
      <c r="E61" s="1106"/>
      <c r="F61" s="1106"/>
      <c r="G61" s="1106"/>
      <c r="H61" s="1106"/>
      <c r="I61" s="1106"/>
      <c r="J61" s="1106"/>
      <c r="K61" s="1106"/>
      <c r="L61" s="1106"/>
      <c r="M61" s="1106"/>
      <c r="N61" s="1106"/>
      <c r="O61" s="1106"/>
      <c r="P61" s="1107"/>
      <c r="Q61" s="1108"/>
      <c r="R61" s="1109"/>
      <c r="S61" s="1109"/>
      <c r="T61" s="1109"/>
      <c r="U61" s="1109"/>
      <c r="V61" s="1109"/>
      <c r="W61" s="1109"/>
      <c r="X61" s="1109"/>
      <c r="Y61" s="1109"/>
      <c r="Z61" s="1109"/>
      <c r="AA61" s="1109"/>
      <c r="AB61" s="1109"/>
      <c r="AC61" s="1109"/>
      <c r="AD61" s="1109"/>
      <c r="AE61" s="1110"/>
      <c r="AF61" s="1111"/>
      <c r="AG61" s="1112"/>
      <c r="AH61" s="1112"/>
      <c r="AI61" s="1112"/>
      <c r="AJ61" s="1113"/>
      <c r="AK61" s="1114"/>
      <c r="AL61" s="1109"/>
      <c r="AM61" s="1109"/>
      <c r="AN61" s="1109"/>
      <c r="AO61" s="1109"/>
      <c r="AP61" s="1109"/>
      <c r="AQ61" s="1109"/>
      <c r="AR61" s="1109"/>
      <c r="AS61" s="1109"/>
      <c r="AT61" s="1109"/>
      <c r="AU61" s="1109"/>
      <c r="AV61" s="1109"/>
      <c r="AW61" s="1109"/>
      <c r="AX61" s="1109"/>
      <c r="AY61" s="1109"/>
      <c r="AZ61" s="1115"/>
      <c r="BA61" s="1115"/>
      <c r="BB61" s="1115"/>
      <c r="BC61" s="1115"/>
      <c r="BD61" s="1115"/>
      <c r="BE61" s="1123"/>
      <c r="BF61" s="1123"/>
      <c r="BG61" s="1123"/>
      <c r="BH61" s="1123"/>
      <c r="BI61" s="1124"/>
      <c r="BJ61" s="252"/>
      <c r="BK61" s="252"/>
      <c r="BL61" s="252"/>
      <c r="BM61" s="252"/>
      <c r="BN61" s="252"/>
      <c r="BO61" s="265"/>
      <c r="BP61" s="265"/>
      <c r="BQ61" s="262">
        <v>55</v>
      </c>
      <c r="BR61" s="263"/>
      <c r="BS61" s="1100"/>
      <c r="BT61" s="1101"/>
      <c r="BU61" s="1101"/>
      <c r="BV61" s="1101"/>
      <c r="BW61" s="1101"/>
      <c r="BX61" s="1101"/>
      <c r="BY61" s="1101"/>
      <c r="BZ61" s="1101"/>
      <c r="CA61" s="1101"/>
      <c r="CB61" s="1101"/>
      <c r="CC61" s="1101"/>
      <c r="CD61" s="1101"/>
      <c r="CE61" s="1101"/>
      <c r="CF61" s="1101"/>
      <c r="CG61" s="1102"/>
      <c r="CH61" s="1074"/>
      <c r="CI61" s="1075"/>
      <c r="CJ61" s="1075"/>
      <c r="CK61" s="1075"/>
      <c r="CL61" s="1076"/>
      <c r="CM61" s="1074"/>
      <c r="CN61" s="1075"/>
      <c r="CO61" s="1075"/>
      <c r="CP61" s="1075"/>
      <c r="CQ61" s="1076"/>
      <c r="CR61" s="1074"/>
      <c r="CS61" s="1075"/>
      <c r="CT61" s="1075"/>
      <c r="CU61" s="1075"/>
      <c r="CV61" s="1076"/>
      <c r="CW61" s="1074"/>
      <c r="CX61" s="1075"/>
      <c r="CY61" s="1075"/>
      <c r="CZ61" s="1075"/>
      <c r="DA61" s="1076"/>
      <c r="DB61" s="1074"/>
      <c r="DC61" s="1075"/>
      <c r="DD61" s="1075"/>
      <c r="DE61" s="1075"/>
      <c r="DF61" s="1076"/>
      <c r="DG61" s="1074"/>
      <c r="DH61" s="1075"/>
      <c r="DI61" s="1075"/>
      <c r="DJ61" s="1075"/>
      <c r="DK61" s="1076"/>
      <c r="DL61" s="1074"/>
      <c r="DM61" s="1075"/>
      <c r="DN61" s="1075"/>
      <c r="DO61" s="1075"/>
      <c r="DP61" s="1076"/>
      <c r="DQ61" s="1074"/>
      <c r="DR61" s="1075"/>
      <c r="DS61" s="1075"/>
      <c r="DT61" s="1075"/>
      <c r="DU61" s="1076"/>
      <c r="DV61" s="1078"/>
      <c r="DW61" s="1079"/>
      <c r="DX61" s="1079"/>
      <c r="DY61" s="1079"/>
      <c r="DZ61" s="1080"/>
      <c r="EA61" s="246"/>
    </row>
    <row r="62" spans="1:131" s="247" customFormat="1" ht="26.25" customHeight="1" x14ac:dyDescent="0.15">
      <c r="A62" s="261">
        <v>35</v>
      </c>
      <c r="B62" s="1105"/>
      <c r="C62" s="1106"/>
      <c r="D62" s="1106"/>
      <c r="E62" s="1106"/>
      <c r="F62" s="1106"/>
      <c r="G62" s="1106"/>
      <c r="H62" s="1106"/>
      <c r="I62" s="1106"/>
      <c r="J62" s="1106"/>
      <c r="K62" s="1106"/>
      <c r="L62" s="1106"/>
      <c r="M62" s="1106"/>
      <c r="N62" s="1106"/>
      <c r="O62" s="1106"/>
      <c r="P62" s="1107"/>
      <c r="Q62" s="1108"/>
      <c r="R62" s="1109"/>
      <c r="S62" s="1109"/>
      <c r="T62" s="1109"/>
      <c r="U62" s="1109"/>
      <c r="V62" s="1109"/>
      <c r="W62" s="1109"/>
      <c r="X62" s="1109"/>
      <c r="Y62" s="1109"/>
      <c r="Z62" s="1109"/>
      <c r="AA62" s="1109"/>
      <c r="AB62" s="1109"/>
      <c r="AC62" s="1109"/>
      <c r="AD62" s="1109"/>
      <c r="AE62" s="1110"/>
      <c r="AF62" s="1111"/>
      <c r="AG62" s="1112"/>
      <c r="AH62" s="1112"/>
      <c r="AI62" s="1112"/>
      <c r="AJ62" s="1113"/>
      <c r="AK62" s="1114"/>
      <c r="AL62" s="1109"/>
      <c r="AM62" s="1109"/>
      <c r="AN62" s="1109"/>
      <c r="AO62" s="1109"/>
      <c r="AP62" s="1109"/>
      <c r="AQ62" s="1109"/>
      <c r="AR62" s="1109"/>
      <c r="AS62" s="1109"/>
      <c r="AT62" s="1109"/>
      <c r="AU62" s="1109"/>
      <c r="AV62" s="1109"/>
      <c r="AW62" s="1109"/>
      <c r="AX62" s="1109"/>
      <c r="AY62" s="1109"/>
      <c r="AZ62" s="1115"/>
      <c r="BA62" s="1115"/>
      <c r="BB62" s="1115"/>
      <c r="BC62" s="1115"/>
      <c r="BD62" s="1115"/>
      <c r="BE62" s="1123"/>
      <c r="BF62" s="1123"/>
      <c r="BG62" s="1123"/>
      <c r="BH62" s="1123"/>
      <c r="BI62" s="1124"/>
      <c r="BJ62" s="1125" t="s">
        <v>406</v>
      </c>
      <c r="BK62" s="1126"/>
      <c r="BL62" s="1126"/>
      <c r="BM62" s="1126"/>
      <c r="BN62" s="1127"/>
      <c r="BO62" s="265"/>
      <c r="BP62" s="265"/>
      <c r="BQ62" s="262">
        <v>56</v>
      </c>
      <c r="BR62" s="263"/>
      <c r="BS62" s="1100"/>
      <c r="BT62" s="1101"/>
      <c r="BU62" s="1101"/>
      <c r="BV62" s="1101"/>
      <c r="BW62" s="1101"/>
      <c r="BX62" s="1101"/>
      <c r="BY62" s="1101"/>
      <c r="BZ62" s="1101"/>
      <c r="CA62" s="1101"/>
      <c r="CB62" s="1101"/>
      <c r="CC62" s="1101"/>
      <c r="CD62" s="1101"/>
      <c r="CE62" s="1101"/>
      <c r="CF62" s="1101"/>
      <c r="CG62" s="1102"/>
      <c r="CH62" s="1074"/>
      <c r="CI62" s="1075"/>
      <c r="CJ62" s="1075"/>
      <c r="CK62" s="1075"/>
      <c r="CL62" s="1076"/>
      <c r="CM62" s="1074"/>
      <c r="CN62" s="1075"/>
      <c r="CO62" s="1075"/>
      <c r="CP62" s="1075"/>
      <c r="CQ62" s="1076"/>
      <c r="CR62" s="1074"/>
      <c r="CS62" s="1075"/>
      <c r="CT62" s="1075"/>
      <c r="CU62" s="1075"/>
      <c r="CV62" s="1076"/>
      <c r="CW62" s="1074"/>
      <c r="CX62" s="1075"/>
      <c r="CY62" s="1075"/>
      <c r="CZ62" s="1075"/>
      <c r="DA62" s="1076"/>
      <c r="DB62" s="1074"/>
      <c r="DC62" s="1075"/>
      <c r="DD62" s="1075"/>
      <c r="DE62" s="1075"/>
      <c r="DF62" s="1076"/>
      <c r="DG62" s="1074"/>
      <c r="DH62" s="1075"/>
      <c r="DI62" s="1075"/>
      <c r="DJ62" s="1075"/>
      <c r="DK62" s="1076"/>
      <c r="DL62" s="1074"/>
      <c r="DM62" s="1075"/>
      <c r="DN62" s="1075"/>
      <c r="DO62" s="1075"/>
      <c r="DP62" s="1076"/>
      <c r="DQ62" s="1074"/>
      <c r="DR62" s="1075"/>
      <c r="DS62" s="1075"/>
      <c r="DT62" s="1075"/>
      <c r="DU62" s="1076"/>
      <c r="DV62" s="1078"/>
      <c r="DW62" s="1079"/>
      <c r="DX62" s="1079"/>
      <c r="DY62" s="1079"/>
      <c r="DZ62" s="1080"/>
      <c r="EA62" s="246"/>
    </row>
    <row r="63" spans="1:131" s="247" customFormat="1" ht="26.25" customHeight="1" thickBot="1" x14ac:dyDescent="0.2">
      <c r="A63" s="264" t="s">
        <v>387</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9"/>
      <c r="AF63" s="1120">
        <v>182</v>
      </c>
      <c r="AG63" s="1048"/>
      <c r="AH63" s="1048"/>
      <c r="AI63" s="1048"/>
      <c r="AJ63" s="1121"/>
      <c r="AK63" s="1122"/>
      <c r="AL63" s="1052"/>
      <c r="AM63" s="1052"/>
      <c r="AN63" s="1052"/>
      <c r="AO63" s="1052"/>
      <c r="AP63" s="1048">
        <v>158</v>
      </c>
      <c r="AQ63" s="1048"/>
      <c r="AR63" s="1048"/>
      <c r="AS63" s="1048"/>
      <c r="AT63" s="1048"/>
      <c r="AU63" s="1048">
        <v>158</v>
      </c>
      <c r="AV63" s="1048"/>
      <c r="AW63" s="1048"/>
      <c r="AX63" s="1048"/>
      <c r="AY63" s="1048"/>
      <c r="AZ63" s="1116"/>
      <c r="BA63" s="1116"/>
      <c r="BB63" s="1116"/>
      <c r="BC63" s="1116"/>
      <c r="BD63" s="1116"/>
      <c r="BE63" s="1049"/>
      <c r="BF63" s="1049"/>
      <c r="BG63" s="1049"/>
      <c r="BH63" s="1049"/>
      <c r="BI63" s="1050"/>
      <c r="BJ63" s="1117" t="s">
        <v>408</v>
      </c>
      <c r="BK63" s="1040"/>
      <c r="BL63" s="1040"/>
      <c r="BM63" s="1040"/>
      <c r="BN63" s="1118"/>
      <c r="BO63" s="265"/>
      <c r="BP63" s="265"/>
      <c r="BQ63" s="262">
        <v>57</v>
      </c>
      <c r="BR63" s="263"/>
      <c r="BS63" s="1100"/>
      <c r="BT63" s="1101"/>
      <c r="BU63" s="1101"/>
      <c r="BV63" s="1101"/>
      <c r="BW63" s="1101"/>
      <c r="BX63" s="1101"/>
      <c r="BY63" s="1101"/>
      <c r="BZ63" s="1101"/>
      <c r="CA63" s="1101"/>
      <c r="CB63" s="1101"/>
      <c r="CC63" s="1101"/>
      <c r="CD63" s="1101"/>
      <c r="CE63" s="1101"/>
      <c r="CF63" s="1101"/>
      <c r="CG63" s="1102"/>
      <c r="CH63" s="1074"/>
      <c r="CI63" s="1075"/>
      <c r="CJ63" s="1075"/>
      <c r="CK63" s="1075"/>
      <c r="CL63" s="1076"/>
      <c r="CM63" s="1074"/>
      <c r="CN63" s="1075"/>
      <c r="CO63" s="1075"/>
      <c r="CP63" s="1075"/>
      <c r="CQ63" s="1076"/>
      <c r="CR63" s="1074"/>
      <c r="CS63" s="1075"/>
      <c r="CT63" s="1075"/>
      <c r="CU63" s="1075"/>
      <c r="CV63" s="1076"/>
      <c r="CW63" s="1074"/>
      <c r="CX63" s="1075"/>
      <c r="CY63" s="1075"/>
      <c r="CZ63" s="1075"/>
      <c r="DA63" s="1076"/>
      <c r="DB63" s="1074"/>
      <c r="DC63" s="1075"/>
      <c r="DD63" s="1075"/>
      <c r="DE63" s="1075"/>
      <c r="DF63" s="1076"/>
      <c r="DG63" s="1074"/>
      <c r="DH63" s="1075"/>
      <c r="DI63" s="1075"/>
      <c r="DJ63" s="1075"/>
      <c r="DK63" s="1076"/>
      <c r="DL63" s="1074"/>
      <c r="DM63" s="1075"/>
      <c r="DN63" s="1075"/>
      <c r="DO63" s="1075"/>
      <c r="DP63" s="1076"/>
      <c r="DQ63" s="1074"/>
      <c r="DR63" s="1075"/>
      <c r="DS63" s="1075"/>
      <c r="DT63" s="1075"/>
      <c r="DU63" s="1076"/>
      <c r="DV63" s="1078"/>
      <c r="DW63" s="1079"/>
      <c r="DX63" s="1079"/>
      <c r="DY63" s="1079"/>
      <c r="DZ63" s="1080"/>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0"/>
      <c r="BT64" s="1101"/>
      <c r="BU64" s="1101"/>
      <c r="BV64" s="1101"/>
      <c r="BW64" s="1101"/>
      <c r="BX64" s="1101"/>
      <c r="BY64" s="1101"/>
      <c r="BZ64" s="1101"/>
      <c r="CA64" s="1101"/>
      <c r="CB64" s="1101"/>
      <c r="CC64" s="1101"/>
      <c r="CD64" s="1101"/>
      <c r="CE64" s="1101"/>
      <c r="CF64" s="1101"/>
      <c r="CG64" s="1102"/>
      <c r="CH64" s="1074"/>
      <c r="CI64" s="1075"/>
      <c r="CJ64" s="1075"/>
      <c r="CK64" s="1075"/>
      <c r="CL64" s="1076"/>
      <c r="CM64" s="1074"/>
      <c r="CN64" s="1075"/>
      <c r="CO64" s="1075"/>
      <c r="CP64" s="1075"/>
      <c r="CQ64" s="1076"/>
      <c r="CR64" s="1074"/>
      <c r="CS64" s="1075"/>
      <c r="CT64" s="1075"/>
      <c r="CU64" s="1075"/>
      <c r="CV64" s="1076"/>
      <c r="CW64" s="1074"/>
      <c r="CX64" s="1075"/>
      <c r="CY64" s="1075"/>
      <c r="CZ64" s="1075"/>
      <c r="DA64" s="1076"/>
      <c r="DB64" s="1074"/>
      <c r="DC64" s="1075"/>
      <c r="DD64" s="1075"/>
      <c r="DE64" s="1075"/>
      <c r="DF64" s="1076"/>
      <c r="DG64" s="1074"/>
      <c r="DH64" s="1075"/>
      <c r="DI64" s="1075"/>
      <c r="DJ64" s="1075"/>
      <c r="DK64" s="1076"/>
      <c r="DL64" s="1074"/>
      <c r="DM64" s="1075"/>
      <c r="DN64" s="1075"/>
      <c r="DO64" s="1075"/>
      <c r="DP64" s="1076"/>
      <c r="DQ64" s="1074"/>
      <c r="DR64" s="1075"/>
      <c r="DS64" s="1075"/>
      <c r="DT64" s="1075"/>
      <c r="DU64" s="1076"/>
      <c r="DV64" s="1078"/>
      <c r="DW64" s="1079"/>
      <c r="DX64" s="1079"/>
      <c r="DY64" s="1079"/>
      <c r="DZ64" s="1080"/>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0"/>
      <c r="BT65" s="1101"/>
      <c r="BU65" s="1101"/>
      <c r="BV65" s="1101"/>
      <c r="BW65" s="1101"/>
      <c r="BX65" s="1101"/>
      <c r="BY65" s="1101"/>
      <c r="BZ65" s="1101"/>
      <c r="CA65" s="1101"/>
      <c r="CB65" s="1101"/>
      <c r="CC65" s="1101"/>
      <c r="CD65" s="1101"/>
      <c r="CE65" s="1101"/>
      <c r="CF65" s="1101"/>
      <c r="CG65" s="1102"/>
      <c r="CH65" s="1074"/>
      <c r="CI65" s="1075"/>
      <c r="CJ65" s="1075"/>
      <c r="CK65" s="1075"/>
      <c r="CL65" s="1076"/>
      <c r="CM65" s="1074"/>
      <c r="CN65" s="1075"/>
      <c r="CO65" s="1075"/>
      <c r="CP65" s="1075"/>
      <c r="CQ65" s="1076"/>
      <c r="CR65" s="1074"/>
      <c r="CS65" s="1075"/>
      <c r="CT65" s="1075"/>
      <c r="CU65" s="1075"/>
      <c r="CV65" s="1076"/>
      <c r="CW65" s="1074"/>
      <c r="CX65" s="1075"/>
      <c r="CY65" s="1075"/>
      <c r="CZ65" s="1075"/>
      <c r="DA65" s="1076"/>
      <c r="DB65" s="1074"/>
      <c r="DC65" s="1075"/>
      <c r="DD65" s="1075"/>
      <c r="DE65" s="1075"/>
      <c r="DF65" s="1076"/>
      <c r="DG65" s="1074"/>
      <c r="DH65" s="1075"/>
      <c r="DI65" s="1075"/>
      <c r="DJ65" s="1075"/>
      <c r="DK65" s="1076"/>
      <c r="DL65" s="1074"/>
      <c r="DM65" s="1075"/>
      <c r="DN65" s="1075"/>
      <c r="DO65" s="1075"/>
      <c r="DP65" s="1076"/>
      <c r="DQ65" s="1074"/>
      <c r="DR65" s="1075"/>
      <c r="DS65" s="1075"/>
      <c r="DT65" s="1075"/>
      <c r="DU65" s="1076"/>
      <c r="DV65" s="1078"/>
      <c r="DW65" s="1079"/>
      <c r="DX65" s="1079"/>
      <c r="DY65" s="1079"/>
      <c r="DZ65" s="1080"/>
      <c r="EA65" s="246"/>
    </row>
    <row r="66" spans="1:131" s="247" customFormat="1" ht="26.25" customHeight="1" x14ac:dyDescent="0.15">
      <c r="A66" s="1081" t="s">
        <v>410</v>
      </c>
      <c r="B66" s="1082"/>
      <c r="C66" s="1082"/>
      <c r="D66" s="1082"/>
      <c r="E66" s="1082"/>
      <c r="F66" s="1082"/>
      <c r="G66" s="1082"/>
      <c r="H66" s="1082"/>
      <c r="I66" s="1082"/>
      <c r="J66" s="1082"/>
      <c r="K66" s="1082"/>
      <c r="L66" s="1082"/>
      <c r="M66" s="1082"/>
      <c r="N66" s="1082"/>
      <c r="O66" s="1082"/>
      <c r="P66" s="1083"/>
      <c r="Q66" s="1087" t="s">
        <v>411</v>
      </c>
      <c r="R66" s="1088"/>
      <c r="S66" s="1088"/>
      <c r="T66" s="1088"/>
      <c r="U66" s="1089"/>
      <c r="V66" s="1087" t="s">
        <v>412</v>
      </c>
      <c r="W66" s="1088"/>
      <c r="X66" s="1088"/>
      <c r="Y66" s="1088"/>
      <c r="Z66" s="1089"/>
      <c r="AA66" s="1087" t="s">
        <v>413</v>
      </c>
      <c r="AB66" s="1088"/>
      <c r="AC66" s="1088"/>
      <c r="AD66" s="1088"/>
      <c r="AE66" s="1089"/>
      <c r="AF66" s="1093" t="s">
        <v>394</v>
      </c>
      <c r="AG66" s="1094"/>
      <c r="AH66" s="1094"/>
      <c r="AI66" s="1094"/>
      <c r="AJ66" s="1095"/>
      <c r="AK66" s="1087" t="s">
        <v>414</v>
      </c>
      <c r="AL66" s="1082"/>
      <c r="AM66" s="1082"/>
      <c r="AN66" s="1082"/>
      <c r="AO66" s="1083"/>
      <c r="AP66" s="1087" t="s">
        <v>415</v>
      </c>
      <c r="AQ66" s="1088"/>
      <c r="AR66" s="1088"/>
      <c r="AS66" s="1088"/>
      <c r="AT66" s="1089"/>
      <c r="AU66" s="1087" t="s">
        <v>416</v>
      </c>
      <c r="AV66" s="1088"/>
      <c r="AW66" s="1088"/>
      <c r="AX66" s="1088"/>
      <c r="AY66" s="1089"/>
      <c r="AZ66" s="1087" t="s">
        <v>373</v>
      </c>
      <c r="BA66" s="1088"/>
      <c r="BB66" s="1088"/>
      <c r="BC66" s="1088"/>
      <c r="BD66" s="1103"/>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4"/>
      <c r="B67" s="1085"/>
      <c r="C67" s="1085"/>
      <c r="D67" s="1085"/>
      <c r="E67" s="1085"/>
      <c r="F67" s="1085"/>
      <c r="G67" s="1085"/>
      <c r="H67" s="1085"/>
      <c r="I67" s="1085"/>
      <c r="J67" s="1085"/>
      <c r="K67" s="1085"/>
      <c r="L67" s="1085"/>
      <c r="M67" s="1085"/>
      <c r="N67" s="1085"/>
      <c r="O67" s="1085"/>
      <c r="P67" s="1086"/>
      <c r="Q67" s="1090"/>
      <c r="R67" s="1091"/>
      <c r="S67" s="1091"/>
      <c r="T67" s="1091"/>
      <c r="U67" s="1092"/>
      <c r="V67" s="1090"/>
      <c r="W67" s="1091"/>
      <c r="X67" s="1091"/>
      <c r="Y67" s="1091"/>
      <c r="Z67" s="1092"/>
      <c r="AA67" s="1090"/>
      <c r="AB67" s="1091"/>
      <c r="AC67" s="1091"/>
      <c r="AD67" s="1091"/>
      <c r="AE67" s="1092"/>
      <c r="AF67" s="1096"/>
      <c r="AG67" s="1097"/>
      <c r="AH67" s="1097"/>
      <c r="AI67" s="1097"/>
      <c r="AJ67" s="1098"/>
      <c r="AK67" s="1099"/>
      <c r="AL67" s="1085"/>
      <c r="AM67" s="1085"/>
      <c r="AN67" s="1085"/>
      <c r="AO67" s="1086"/>
      <c r="AP67" s="1090"/>
      <c r="AQ67" s="1091"/>
      <c r="AR67" s="1091"/>
      <c r="AS67" s="1091"/>
      <c r="AT67" s="1092"/>
      <c r="AU67" s="1090"/>
      <c r="AV67" s="1091"/>
      <c r="AW67" s="1091"/>
      <c r="AX67" s="1091"/>
      <c r="AY67" s="1092"/>
      <c r="AZ67" s="1090"/>
      <c r="BA67" s="1091"/>
      <c r="BB67" s="1091"/>
      <c r="BC67" s="1091"/>
      <c r="BD67" s="1104"/>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192" t="s">
        <v>574</v>
      </c>
      <c r="C68" s="1193"/>
      <c r="D68" s="1193"/>
      <c r="E68" s="1193"/>
      <c r="F68" s="1193"/>
      <c r="G68" s="1193"/>
      <c r="H68" s="1193"/>
      <c r="I68" s="1193"/>
      <c r="J68" s="1193"/>
      <c r="K68" s="1193"/>
      <c r="L68" s="1193"/>
      <c r="M68" s="1193"/>
      <c r="N68" s="1193"/>
      <c r="O68" s="1193"/>
      <c r="P68" s="1194"/>
      <c r="Q68" s="1077">
        <v>8511</v>
      </c>
      <c r="R68" s="1071"/>
      <c r="S68" s="1071"/>
      <c r="T68" s="1071"/>
      <c r="U68" s="1071"/>
      <c r="V68" s="1071">
        <v>8447</v>
      </c>
      <c r="W68" s="1071"/>
      <c r="X68" s="1071"/>
      <c r="Y68" s="1071"/>
      <c r="Z68" s="1071"/>
      <c r="AA68" s="1071">
        <v>64</v>
      </c>
      <c r="AB68" s="1071"/>
      <c r="AC68" s="1071"/>
      <c r="AD68" s="1071"/>
      <c r="AE68" s="1071"/>
      <c r="AF68" s="1071">
        <v>64</v>
      </c>
      <c r="AG68" s="1071"/>
      <c r="AH68" s="1071"/>
      <c r="AI68" s="1071"/>
      <c r="AJ68" s="1071"/>
      <c r="AK68" s="1071">
        <v>1110</v>
      </c>
      <c r="AL68" s="1071"/>
      <c r="AM68" s="1071"/>
      <c r="AN68" s="1071"/>
      <c r="AO68" s="1071"/>
      <c r="AP68" s="1071" t="s">
        <v>573</v>
      </c>
      <c r="AQ68" s="1071"/>
      <c r="AR68" s="1071"/>
      <c r="AS68" s="1071"/>
      <c r="AT68" s="1071"/>
      <c r="AU68" s="1071" t="s">
        <v>573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575</v>
      </c>
      <c r="C69" s="1064"/>
      <c r="D69" s="1064"/>
      <c r="E69" s="1064"/>
      <c r="F69" s="1064"/>
      <c r="G69" s="1064"/>
      <c r="H69" s="1064"/>
      <c r="I69" s="1064"/>
      <c r="J69" s="1064"/>
      <c r="K69" s="1064"/>
      <c r="L69" s="1064"/>
      <c r="M69" s="1064"/>
      <c r="N69" s="1064"/>
      <c r="O69" s="1064"/>
      <c r="P69" s="1065"/>
      <c r="Q69" s="1066">
        <v>29</v>
      </c>
      <c r="R69" s="1060"/>
      <c r="S69" s="1060"/>
      <c r="T69" s="1060"/>
      <c r="U69" s="1060"/>
      <c r="V69" s="1060">
        <v>27</v>
      </c>
      <c r="W69" s="1060"/>
      <c r="X69" s="1060"/>
      <c r="Y69" s="1060"/>
      <c r="Z69" s="1060"/>
      <c r="AA69" s="1060">
        <v>2</v>
      </c>
      <c r="AB69" s="1060"/>
      <c r="AC69" s="1060"/>
      <c r="AD69" s="1060"/>
      <c r="AE69" s="1060"/>
      <c r="AF69" s="1060">
        <v>2</v>
      </c>
      <c r="AG69" s="1060"/>
      <c r="AH69" s="1060"/>
      <c r="AI69" s="1060"/>
      <c r="AJ69" s="1060"/>
      <c r="AK69" s="1060" t="s">
        <v>589</v>
      </c>
      <c r="AL69" s="1060"/>
      <c r="AM69" s="1060"/>
      <c r="AN69" s="1060"/>
      <c r="AO69" s="1060"/>
      <c r="AP69" s="1060" t="s">
        <v>589</v>
      </c>
      <c r="AQ69" s="1060"/>
      <c r="AR69" s="1060"/>
      <c r="AS69" s="1060"/>
      <c r="AT69" s="1060"/>
      <c r="AU69" s="1060" t="s">
        <v>589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576</v>
      </c>
      <c r="C70" s="1064"/>
      <c r="D70" s="1064"/>
      <c r="E70" s="1064"/>
      <c r="F70" s="1064"/>
      <c r="G70" s="1064"/>
      <c r="H70" s="1064"/>
      <c r="I70" s="1064"/>
      <c r="J70" s="1064"/>
      <c r="K70" s="1064"/>
      <c r="L70" s="1064"/>
      <c r="M70" s="1064"/>
      <c r="N70" s="1064"/>
      <c r="O70" s="1064"/>
      <c r="P70" s="1065"/>
      <c r="Q70" s="1066">
        <v>1060</v>
      </c>
      <c r="R70" s="1060"/>
      <c r="S70" s="1060"/>
      <c r="T70" s="1060"/>
      <c r="U70" s="1060"/>
      <c r="V70" s="1060">
        <v>971</v>
      </c>
      <c r="W70" s="1060"/>
      <c r="X70" s="1060"/>
      <c r="Y70" s="1060"/>
      <c r="Z70" s="1060"/>
      <c r="AA70" s="1060">
        <v>89</v>
      </c>
      <c r="AB70" s="1060"/>
      <c r="AC70" s="1060"/>
      <c r="AD70" s="1060"/>
      <c r="AE70" s="1060"/>
      <c r="AF70" s="1060">
        <v>89</v>
      </c>
      <c r="AG70" s="1060"/>
      <c r="AH70" s="1060"/>
      <c r="AI70" s="1060"/>
      <c r="AJ70" s="1060"/>
      <c r="AK70" s="1060">
        <v>0</v>
      </c>
      <c r="AL70" s="1060"/>
      <c r="AM70" s="1060"/>
      <c r="AN70" s="1060"/>
      <c r="AO70" s="1060"/>
      <c r="AP70" s="1060" t="s">
        <v>573</v>
      </c>
      <c r="AQ70" s="1060"/>
      <c r="AR70" s="1060"/>
      <c r="AS70" s="1060"/>
      <c r="AT70" s="1060"/>
      <c r="AU70" s="1060" t="s">
        <v>573</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577</v>
      </c>
      <c r="C71" s="1064"/>
      <c r="D71" s="1064"/>
      <c r="E71" s="1064"/>
      <c r="F71" s="1064"/>
      <c r="G71" s="1064"/>
      <c r="H71" s="1064"/>
      <c r="I71" s="1064"/>
      <c r="J71" s="1064"/>
      <c r="K71" s="1064"/>
      <c r="L71" s="1064"/>
      <c r="M71" s="1064"/>
      <c r="N71" s="1064"/>
      <c r="O71" s="1064"/>
      <c r="P71" s="1065"/>
      <c r="Q71" s="1066">
        <v>234</v>
      </c>
      <c r="R71" s="1060"/>
      <c r="S71" s="1060"/>
      <c r="T71" s="1060"/>
      <c r="U71" s="1060"/>
      <c r="V71" s="1060">
        <v>234</v>
      </c>
      <c r="W71" s="1060"/>
      <c r="X71" s="1060"/>
      <c r="Y71" s="1060"/>
      <c r="Z71" s="1060"/>
      <c r="AA71" s="1060" t="s">
        <v>573</v>
      </c>
      <c r="AB71" s="1060"/>
      <c r="AC71" s="1060"/>
      <c r="AD71" s="1060"/>
      <c r="AE71" s="1060"/>
      <c r="AF71" s="1060" t="s">
        <v>573</v>
      </c>
      <c r="AG71" s="1060"/>
      <c r="AH71" s="1060"/>
      <c r="AI71" s="1060"/>
      <c r="AJ71" s="1060"/>
      <c r="AK71" s="1060">
        <v>46</v>
      </c>
      <c r="AL71" s="1060"/>
      <c r="AM71" s="1060"/>
      <c r="AN71" s="1060"/>
      <c r="AO71" s="1060"/>
      <c r="AP71" s="1060" t="s">
        <v>573</v>
      </c>
      <c r="AQ71" s="1060"/>
      <c r="AR71" s="1060"/>
      <c r="AS71" s="1060"/>
      <c r="AT71" s="1060"/>
      <c r="AU71" s="1060" t="s">
        <v>573</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578</v>
      </c>
      <c r="C72" s="1064"/>
      <c r="D72" s="1064"/>
      <c r="E72" s="1064"/>
      <c r="F72" s="1064"/>
      <c r="G72" s="1064"/>
      <c r="H72" s="1064"/>
      <c r="I72" s="1064"/>
      <c r="J72" s="1064"/>
      <c r="K72" s="1064"/>
      <c r="L72" s="1064"/>
      <c r="M72" s="1064"/>
      <c r="N72" s="1064"/>
      <c r="O72" s="1064"/>
      <c r="P72" s="1065"/>
      <c r="Q72" s="1066">
        <v>4026</v>
      </c>
      <c r="R72" s="1060"/>
      <c r="S72" s="1060"/>
      <c r="T72" s="1060"/>
      <c r="U72" s="1060"/>
      <c r="V72" s="1060">
        <v>3919</v>
      </c>
      <c r="W72" s="1060"/>
      <c r="X72" s="1060"/>
      <c r="Y72" s="1060"/>
      <c r="Z72" s="1060"/>
      <c r="AA72" s="1060">
        <v>107</v>
      </c>
      <c r="AB72" s="1060"/>
      <c r="AC72" s="1060"/>
      <c r="AD72" s="1060"/>
      <c r="AE72" s="1060"/>
      <c r="AF72" s="1060">
        <v>107</v>
      </c>
      <c r="AG72" s="1060"/>
      <c r="AH72" s="1060"/>
      <c r="AI72" s="1060"/>
      <c r="AJ72" s="1060"/>
      <c r="AK72" s="1060" t="s">
        <v>589</v>
      </c>
      <c r="AL72" s="1060"/>
      <c r="AM72" s="1060"/>
      <c r="AN72" s="1060"/>
      <c r="AO72" s="1060"/>
      <c r="AP72" s="1060">
        <v>577</v>
      </c>
      <c r="AQ72" s="1060"/>
      <c r="AR72" s="1060"/>
      <c r="AS72" s="1060"/>
      <c r="AT72" s="1060"/>
      <c r="AU72" s="1060">
        <v>24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579</v>
      </c>
      <c r="C73" s="1064"/>
      <c r="D73" s="1064"/>
      <c r="E73" s="1064"/>
      <c r="F73" s="1064"/>
      <c r="G73" s="1064"/>
      <c r="H73" s="1064"/>
      <c r="I73" s="1064"/>
      <c r="J73" s="1064"/>
      <c r="K73" s="1064"/>
      <c r="L73" s="1064"/>
      <c r="M73" s="1064"/>
      <c r="N73" s="1064"/>
      <c r="O73" s="1064"/>
      <c r="P73" s="1065"/>
      <c r="Q73" s="1066">
        <v>78</v>
      </c>
      <c r="R73" s="1060"/>
      <c r="S73" s="1060"/>
      <c r="T73" s="1060"/>
      <c r="U73" s="1060"/>
      <c r="V73" s="1060">
        <v>74</v>
      </c>
      <c r="W73" s="1060"/>
      <c r="X73" s="1060"/>
      <c r="Y73" s="1060"/>
      <c r="Z73" s="1060"/>
      <c r="AA73" s="1060">
        <v>3</v>
      </c>
      <c r="AB73" s="1060"/>
      <c r="AC73" s="1060"/>
      <c r="AD73" s="1060"/>
      <c r="AE73" s="1060"/>
      <c r="AF73" s="1060">
        <v>3</v>
      </c>
      <c r="AG73" s="1060"/>
      <c r="AH73" s="1060"/>
      <c r="AI73" s="1060"/>
      <c r="AJ73" s="1060"/>
      <c r="AK73" s="1060">
        <v>1</v>
      </c>
      <c r="AL73" s="1060"/>
      <c r="AM73" s="1060"/>
      <c r="AN73" s="1060"/>
      <c r="AO73" s="1060"/>
      <c r="AP73" s="1060" t="s">
        <v>573</v>
      </c>
      <c r="AQ73" s="1060"/>
      <c r="AR73" s="1060"/>
      <c r="AS73" s="1060"/>
      <c r="AT73" s="1060"/>
      <c r="AU73" s="1060" t="s">
        <v>573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580</v>
      </c>
      <c r="C74" s="1064"/>
      <c r="D74" s="1064"/>
      <c r="E74" s="1064"/>
      <c r="F74" s="1064"/>
      <c r="G74" s="1064"/>
      <c r="H74" s="1064"/>
      <c r="I74" s="1064"/>
      <c r="J74" s="1064"/>
      <c r="K74" s="1064"/>
      <c r="L74" s="1064"/>
      <c r="M74" s="1064"/>
      <c r="N74" s="1064"/>
      <c r="O74" s="1064"/>
      <c r="P74" s="1065"/>
      <c r="Q74" s="1066">
        <v>3</v>
      </c>
      <c r="R74" s="1060"/>
      <c r="S74" s="1060"/>
      <c r="T74" s="1060"/>
      <c r="U74" s="1060"/>
      <c r="V74" s="1060">
        <v>2</v>
      </c>
      <c r="W74" s="1060"/>
      <c r="X74" s="1060"/>
      <c r="Y74" s="1060"/>
      <c r="Z74" s="1060"/>
      <c r="AA74" s="1060">
        <v>0</v>
      </c>
      <c r="AB74" s="1060"/>
      <c r="AC74" s="1060"/>
      <c r="AD74" s="1060"/>
      <c r="AE74" s="1060"/>
      <c r="AF74" s="1060">
        <v>0</v>
      </c>
      <c r="AG74" s="1060"/>
      <c r="AH74" s="1060"/>
      <c r="AI74" s="1060"/>
      <c r="AJ74" s="1060"/>
      <c r="AK74" s="1060" t="s">
        <v>573</v>
      </c>
      <c r="AL74" s="1060"/>
      <c r="AM74" s="1060"/>
      <c r="AN74" s="1060"/>
      <c r="AO74" s="1060"/>
      <c r="AP74" s="1060" t="s">
        <v>573</v>
      </c>
      <c r="AQ74" s="1060"/>
      <c r="AR74" s="1060"/>
      <c r="AS74" s="1060"/>
      <c r="AT74" s="1060"/>
      <c r="AU74" s="1060" t="s">
        <v>573</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581</v>
      </c>
      <c r="C75" s="1064"/>
      <c r="D75" s="1064"/>
      <c r="E75" s="1064"/>
      <c r="F75" s="1064"/>
      <c r="G75" s="1064"/>
      <c r="H75" s="1064"/>
      <c r="I75" s="1064"/>
      <c r="J75" s="1064"/>
      <c r="K75" s="1064"/>
      <c r="L75" s="1064"/>
      <c r="M75" s="1064"/>
      <c r="N75" s="1064"/>
      <c r="O75" s="1064"/>
      <c r="P75" s="1065"/>
      <c r="Q75" s="1067">
        <v>170</v>
      </c>
      <c r="R75" s="1068"/>
      <c r="S75" s="1068"/>
      <c r="T75" s="1068"/>
      <c r="U75" s="1069"/>
      <c r="V75" s="1070">
        <v>151</v>
      </c>
      <c r="W75" s="1068"/>
      <c r="X75" s="1068"/>
      <c r="Y75" s="1068"/>
      <c r="Z75" s="1069"/>
      <c r="AA75" s="1070">
        <v>19</v>
      </c>
      <c r="AB75" s="1068"/>
      <c r="AC75" s="1068"/>
      <c r="AD75" s="1068"/>
      <c r="AE75" s="1069"/>
      <c r="AF75" s="1070">
        <v>19</v>
      </c>
      <c r="AG75" s="1068"/>
      <c r="AH75" s="1068"/>
      <c r="AI75" s="1068"/>
      <c r="AJ75" s="1069"/>
      <c r="AK75" s="1070">
        <v>17</v>
      </c>
      <c r="AL75" s="1068"/>
      <c r="AM75" s="1068"/>
      <c r="AN75" s="1068"/>
      <c r="AO75" s="1069"/>
      <c r="AP75" s="1070" t="s">
        <v>573</v>
      </c>
      <c r="AQ75" s="1068"/>
      <c r="AR75" s="1068"/>
      <c r="AS75" s="1068"/>
      <c r="AT75" s="1069"/>
      <c r="AU75" s="1070" t="s">
        <v>573</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582</v>
      </c>
      <c r="C76" s="1064"/>
      <c r="D76" s="1064"/>
      <c r="E76" s="1064"/>
      <c r="F76" s="1064"/>
      <c r="G76" s="1064"/>
      <c r="H76" s="1064"/>
      <c r="I76" s="1064"/>
      <c r="J76" s="1064"/>
      <c r="K76" s="1064"/>
      <c r="L76" s="1064"/>
      <c r="M76" s="1064"/>
      <c r="N76" s="1064"/>
      <c r="O76" s="1064"/>
      <c r="P76" s="1065"/>
      <c r="Q76" s="1067">
        <v>2320</v>
      </c>
      <c r="R76" s="1068"/>
      <c r="S76" s="1068"/>
      <c r="T76" s="1068"/>
      <c r="U76" s="1069"/>
      <c r="V76" s="1070">
        <v>2029</v>
      </c>
      <c r="W76" s="1068"/>
      <c r="X76" s="1068"/>
      <c r="Y76" s="1068"/>
      <c r="Z76" s="1069"/>
      <c r="AA76" s="1070">
        <v>292</v>
      </c>
      <c r="AB76" s="1068"/>
      <c r="AC76" s="1068"/>
      <c r="AD76" s="1068"/>
      <c r="AE76" s="1069"/>
      <c r="AF76" s="1070">
        <v>1463</v>
      </c>
      <c r="AG76" s="1068"/>
      <c r="AH76" s="1068"/>
      <c r="AI76" s="1068"/>
      <c r="AJ76" s="1069"/>
      <c r="AK76" s="1070">
        <v>4</v>
      </c>
      <c r="AL76" s="1068"/>
      <c r="AM76" s="1068"/>
      <c r="AN76" s="1068"/>
      <c r="AO76" s="1069"/>
      <c r="AP76" s="1070">
        <v>1529</v>
      </c>
      <c r="AQ76" s="1068"/>
      <c r="AR76" s="1068"/>
      <c r="AS76" s="1068"/>
      <c r="AT76" s="1069"/>
      <c r="AU76" s="1070" t="s">
        <v>573</v>
      </c>
      <c r="AV76" s="1068"/>
      <c r="AW76" s="1068"/>
      <c r="AX76" s="1068"/>
      <c r="AY76" s="1069"/>
      <c r="AZ76" s="1061" t="s">
        <v>585</v>
      </c>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583</v>
      </c>
      <c r="C77" s="1064"/>
      <c r="D77" s="1064"/>
      <c r="E77" s="1064"/>
      <c r="F77" s="1064"/>
      <c r="G77" s="1064"/>
      <c r="H77" s="1064"/>
      <c r="I77" s="1064"/>
      <c r="J77" s="1064"/>
      <c r="K77" s="1064"/>
      <c r="L77" s="1064"/>
      <c r="M77" s="1064"/>
      <c r="N77" s="1064"/>
      <c r="O77" s="1064"/>
      <c r="P77" s="1065"/>
      <c r="Q77" s="1067">
        <v>2074</v>
      </c>
      <c r="R77" s="1068"/>
      <c r="S77" s="1068"/>
      <c r="T77" s="1068"/>
      <c r="U77" s="1069"/>
      <c r="V77" s="1070">
        <v>1850</v>
      </c>
      <c r="W77" s="1068"/>
      <c r="X77" s="1068"/>
      <c r="Y77" s="1068"/>
      <c r="Z77" s="1069"/>
      <c r="AA77" s="1070">
        <v>224</v>
      </c>
      <c r="AB77" s="1068"/>
      <c r="AC77" s="1068"/>
      <c r="AD77" s="1068"/>
      <c r="AE77" s="1069"/>
      <c r="AF77" s="1070">
        <v>224</v>
      </c>
      <c r="AG77" s="1068"/>
      <c r="AH77" s="1068"/>
      <c r="AI77" s="1068"/>
      <c r="AJ77" s="1069"/>
      <c r="AK77" s="1070" t="s">
        <v>573</v>
      </c>
      <c r="AL77" s="1068"/>
      <c r="AM77" s="1068"/>
      <c r="AN77" s="1068"/>
      <c r="AO77" s="1069"/>
      <c r="AP77" s="1070" t="s">
        <v>573</v>
      </c>
      <c r="AQ77" s="1068"/>
      <c r="AR77" s="1068"/>
      <c r="AS77" s="1068"/>
      <c r="AT77" s="1069"/>
      <c r="AU77" s="1070" t="s">
        <v>573</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584</v>
      </c>
      <c r="C78" s="1064"/>
      <c r="D78" s="1064"/>
      <c r="E78" s="1064"/>
      <c r="F78" s="1064"/>
      <c r="G78" s="1064"/>
      <c r="H78" s="1064"/>
      <c r="I78" s="1064"/>
      <c r="J78" s="1064"/>
      <c r="K78" s="1064"/>
      <c r="L78" s="1064"/>
      <c r="M78" s="1064"/>
      <c r="N78" s="1064"/>
      <c r="O78" s="1064"/>
      <c r="P78" s="1065"/>
      <c r="Q78" s="1066">
        <v>848493</v>
      </c>
      <c r="R78" s="1060"/>
      <c r="S78" s="1060"/>
      <c r="T78" s="1060"/>
      <c r="U78" s="1060"/>
      <c r="V78" s="1060">
        <v>821243</v>
      </c>
      <c r="W78" s="1060"/>
      <c r="X78" s="1060"/>
      <c r="Y78" s="1060"/>
      <c r="Z78" s="1060"/>
      <c r="AA78" s="1060">
        <v>27250</v>
      </c>
      <c r="AB78" s="1060"/>
      <c r="AC78" s="1060"/>
      <c r="AD78" s="1060"/>
      <c r="AE78" s="1060"/>
      <c r="AF78" s="1060">
        <v>27250</v>
      </c>
      <c r="AG78" s="1060"/>
      <c r="AH78" s="1060"/>
      <c r="AI78" s="1060"/>
      <c r="AJ78" s="1060"/>
      <c r="AK78" s="1060">
        <v>2</v>
      </c>
      <c r="AL78" s="1060"/>
      <c r="AM78" s="1060"/>
      <c r="AN78" s="1060"/>
      <c r="AO78" s="1060"/>
      <c r="AP78" s="1060" t="s">
        <v>573</v>
      </c>
      <c r="AQ78" s="1060"/>
      <c r="AR78" s="1060"/>
      <c r="AS78" s="1060"/>
      <c r="AT78" s="1060"/>
      <c r="AU78" s="1060" t="s">
        <v>573</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29221</v>
      </c>
      <c r="AG88" s="1048"/>
      <c r="AH88" s="1048"/>
      <c r="AI88" s="1048"/>
      <c r="AJ88" s="1048"/>
      <c r="AK88" s="1052"/>
      <c r="AL88" s="1052"/>
      <c r="AM88" s="1052"/>
      <c r="AN88" s="1052"/>
      <c r="AO88" s="1052"/>
      <c r="AP88" s="1048">
        <v>2106</v>
      </c>
      <c r="AQ88" s="1048"/>
      <c r="AR88" s="1048"/>
      <c r="AS88" s="1048"/>
      <c r="AT88" s="1048"/>
      <c r="AU88" s="1048">
        <v>24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303</v>
      </c>
      <c r="AG109" s="983"/>
      <c r="AH109" s="983"/>
      <c r="AI109" s="983"/>
      <c r="AJ109" s="984"/>
      <c r="AK109" s="985" t="s">
        <v>302</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303</v>
      </c>
      <c r="BW109" s="983"/>
      <c r="BX109" s="983"/>
      <c r="BY109" s="983"/>
      <c r="BZ109" s="984"/>
      <c r="CA109" s="985" t="s">
        <v>302</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303</v>
      </c>
      <c r="DM109" s="983"/>
      <c r="DN109" s="983"/>
      <c r="DO109" s="983"/>
      <c r="DP109" s="984"/>
      <c r="DQ109" s="985" t="s">
        <v>302</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17467</v>
      </c>
      <c r="AB110" s="976"/>
      <c r="AC110" s="976"/>
      <c r="AD110" s="976"/>
      <c r="AE110" s="977"/>
      <c r="AF110" s="978">
        <v>15095</v>
      </c>
      <c r="AG110" s="976"/>
      <c r="AH110" s="976"/>
      <c r="AI110" s="976"/>
      <c r="AJ110" s="977"/>
      <c r="AK110" s="978">
        <v>12845</v>
      </c>
      <c r="AL110" s="976"/>
      <c r="AM110" s="976"/>
      <c r="AN110" s="976"/>
      <c r="AO110" s="977"/>
      <c r="AP110" s="979">
        <v>0.3</v>
      </c>
      <c r="AQ110" s="980"/>
      <c r="AR110" s="980"/>
      <c r="AS110" s="980"/>
      <c r="AT110" s="981"/>
      <c r="AU110" s="1015" t="s">
        <v>73</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61478</v>
      </c>
      <c r="BR110" s="923"/>
      <c r="BS110" s="923"/>
      <c r="BT110" s="923"/>
      <c r="BU110" s="923"/>
      <c r="BV110" s="923">
        <v>172930</v>
      </c>
      <c r="BW110" s="923"/>
      <c r="BX110" s="923"/>
      <c r="BY110" s="923"/>
      <c r="BZ110" s="923"/>
      <c r="CA110" s="923">
        <v>161425</v>
      </c>
      <c r="CB110" s="923"/>
      <c r="CC110" s="923"/>
      <c r="CD110" s="923"/>
      <c r="CE110" s="923"/>
      <c r="CF110" s="947">
        <v>3.8</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385</v>
      </c>
      <c r="DH110" s="923"/>
      <c r="DI110" s="923"/>
      <c r="DJ110" s="923"/>
      <c r="DK110" s="923"/>
      <c r="DL110" s="923" t="s">
        <v>128</v>
      </c>
      <c r="DM110" s="923"/>
      <c r="DN110" s="923"/>
      <c r="DO110" s="923"/>
      <c r="DP110" s="923"/>
      <c r="DQ110" s="923" t="s">
        <v>385</v>
      </c>
      <c r="DR110" s="923"/>
      <c r="DS110" s="923"/>
      <c r="DT110" s="923"/>
      <c r="DU110" s="923"/>
      <c r="DV110" s="924" t="s">
        <v>408</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385</v>
      </c>
      <c r="AB111" s="1004"/>
      <c r="AC111" s="1004"/>
      <c r="AD111" s="1004"/>
      <c r="AE111" s="1005"/>
      <c r="AF111" s="1006" t="s">
        <v>385</v>
      </c>
      <c r="AG111" s="1004"/>
      <c r="AH111" s="1004"/>
      <c r="AI111" s="1004"/>
      <c r="AJ111" s="1005"/>
      <c r="AK111" s="1006" t="s">
        <v>385</v>
      </c>
      <c r="AL111" s="1004"/>
      <c r="AM111" s="1004"/>
      <c r="AN111" s="1004"/>
      <c r="AO111" s="1005"/>
      <c r="AP111" s="1007" t="s">
        <v>385</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v>112500</v>
      </c>
      <c r="BR111" s="895"/>
      <c r="BS111" s="895"/>
      <c r="BT111" s="895"/>
      <c r="BU111" s="895"/>
      <c r="BV111" s="895">
        <v>97500</v>
      </c>
      <c r="BW111" s="895"/>
      <c r="BX111" s="895"/>
      <c r="BY111" s="895"/>
      <c r="BZ111" s="895"/>
      <c r="CA111" s="895">
        <v>82500</v>
      </c>
      <c r="CB111" s="895"/>
      <c r="CC111" s="895"/>
      <c r="CD111" s="895"/>
      <c r="CE111" s="895"/>
      <c r="CF111" s="956">
        <v>1.9</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128</v>
      </c>
      <c r="DM111" s="895"/>
      <c r="DN111" s="895"/>
      <c r="DO111" s="895"/>
      <c r="DP111" s="895"/>
      <c r="DQ111" s="895" t="s">
        <v>128</v>
      </c>
      <c r="DR111" s="895"/>
      <c r="DS111" s="895"/>
      <c r="DT111" s="895"/>
      <c r="DU111" s="895"/>
      <c r="DV111" s="872" t="s">
        <v>128</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128</v>
      </c>
      <c r="AG112" s="858"/>
      <c r="AH112" s="858"/>
      <c r="AI112" s="858"/>
      <c r="AJ112" s="859"/>
      <c r="AK112" s="860" t="s">
        <v>128</v>
      </c>
      <c r="AL112" s="858"/>
      <c r="AM112" s="858"/>
      <c r="AN112" s="858"/>
      <c r="AO112" s="859"/>
      <c r="AP112" s="905" t="s">
        <v>438</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200268</v>
      </c>
      <c r="BR112" s="895"/>
      <c r="BS112" s="895"/>
      <c r="BT112" s="895"/>
      <c r="BU112" s="895"/>
      <c r="BV112" s="895">
        <v>185928</v>
      </c>
      <c r="BW112" s="895"/>
      <c r="BX112" s="895"/>
      <c r="BY112" s="895"/>
      <c r="BZ112" s="895"/>
      <c r="CA112" s="895">
        <v>158123</v>
      </c>
      <c r="CB112" s="895"/>
      <c r="CC112" s="895"/>
      <c r="CD112" s="895"/>
      <c r="CE112" s="895"/>
      <c r="CF112" s="956">
        <v>3.7</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441</v>
      </c>
      <c r="DH112" s="895"/>
      <c r="DI112" s="895"/>
      <c r="DJ112" s="895"/>
      <c r="DK112" s="895"/>
      <c r="DL112" s="895" t="s">
        <v>438</v>
      </c>
      <c r="DM112" s="895"/>
      <c r="DN112" s="895"/>
      <c r="DO112" s="895"/>
      <c r="DP112" s="895"/>
      <c r="DQ112" s="895" t="s">
        <v>128</v>
      </c>
      <c r="DR112" s="895"/>
      <c r="DS112" s="895"/>
      <c r="DT112" s="895"/>
      <c r="DU112" s="895"/>
      <c r="DV112" s="872" t="s">
        <v>438</v>
      </c>
      <c r="DW112" s="872"/>
      <c r="DX112" s="872"/>
      <c r="DY112" s="872"/>
      <c r="DZ112" s="873"/>
    </row>
    <row r="113" spans="1:130" s="246"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35260</v>
      </c>
      <c r="AB113" s="1004"/>
      <c r="AC113" s="1004"/>
      <c r="AD113" s="1004"/>
      <c r="AE113" s="1005"/>
      <c r="AF113" s="1006">
        <v>35260</v>
      </c>
      <c r="AG113" s="1004"/>
      <c r="AH113" s="1004"/>
      <c r="AI113" s="1004"/>
      <c r="AJ113" s="1005"/>
      <c r="AK113" s="1006">
        <v>35260</v>
      </c>
      <c r="AL113" s="1004"/>
      <c r="AM113" s="1004"/>
      <c r="AN113" s="1004"/>
      <c r="AO113" s="1005"/>
      <c r="AP113" s="1007">
        <v>0.8</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t="s">
        <v>128</v>
      </c>
      <c r="BR113" s="895"/>
      <c r="BS113" s="895"/>
      <c r="BT113" s="895"/>
      <c r="BU113" s="895"/>
      <c r="BV113" s="895" t="s">
        <v>128</v>
      </c>
      <c r="BW113" s="895"/>
      <c r="BX113" s="895"/>
      <c r="BY113" s="895"/>
      <c r="BZ113" s="895"/>
      <c r="CA113" s="895">
        <v>23941</v>
      </c>
      <c r="CB113" s="895"/>
      <c r="CC113" s="895"/>
      <c r="CD113" s="895"/>
      <c r="CE113" s="895"/>
      <c r="CF113" s="956">
        <v>0.6</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128</v>
      </c>
      <c r="DM113" s="858"/>
      <c r="DN113" s="858"/>
      <c r="DO113" s="858"/>
      <c r="DP113" s="859"/>
      <c r="DQ113" s="860" t="s">
        <v>441</v>
      </c>
      <c r="DR113" s="858"/>
      <c r="DS113" s="858"/>
      <c r="DT113" s="858"/>
      <c r="DU113" s="859"/>
      <c r="DV113" s="905" t="s">
        <v>128</v>
      </c>
      <c r="DW113" s="906"/>
      <c r="DX113" s="906"/>
      <c r="DY113" s="906"/>
      <c r="DZ113" s="907"/>
    </row>
    <row r="114" spans="1:130" s="246" customFormat="1" ht="26.25" customHeight="1" x14ac:dyDescent="0.15">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7436</v>
      </c>
      <c r="AB114" s="858"/>
      <c r="AC114" s="858"/>
      <c r="AD114" s="858"/>
      <c r="AE114" s="859"/>
      <c r="AF114" s="860">
        <v>40</v>
      </c>
      <c r="AG114" s="858"/>
      <c r="AH114" s="858"/>
      <c r="AI114" s="858"/>
      <c r="AJ114" s="859"/>
      <c r="AK114" s="860">
        <v>41</v>
      </c>
      <c r="AL114" s="858"/>
      <c r="AM114" s="858"/>
      <c r="AN114" s="858"/>
      <c r="AO114" s="859"/>
      <c r="AP114" s="905">
        <v>0</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274603</v>
      </c>
      <c r="BR114" s="895"/>
      <c r="BS114" s="895"/>
      <c r="BT114" s="895"/>
      <c r="BU114" s="895"/>
      <c r="BV114" s="895">
        <v>240627</v>
      </c>
      <c r="BW114" s="895"/>
      <c r="BX114" s="895"/>
      <c r="BY114" s="895"/>
      <c r="BZ114" s="895"/>
      <c r="CA114" s="895">
        <v>184246</v>
      </c>
      <c r="CB114" s="895"/>
      <c r="CC114" s="895"/>
      <c r="CD114" s="895"/>
      <c r="CE114" s="895"/>
      <c r="CF114" s="956">
        <v>4.3</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448</v>
      </c>
      <c r="DH114" s="858"/>
      <c r="DI114" s="858"/>
      <c r="DJ114" s="858"/>
      <c r="DK114" s="859"/>
      <c r="DL114" s="860" t="s">
        <v>128</v>
      </c>
      <c r="DM114" s="858"/>
      <c r="DN114" s="858"/>
      <c r="DO114" s="858"/>
      <c r="DP114" s="859"/>
      <c r="DQ114" s="860" t="s">
        <v>128</v>
      </c>
      <c r="DR114" s="858"/>
      <c r="DS114" s="858"/>
      <c r="DT114" s="858"/>
      <c r="DU114" s="859"/>
      <c r="DV114" s="905" t="s">
        <v>128</v>
      </c>
      <c r="DW114" s="906"/>
      <c r="DX114" s="906"/>
      <c r="DY114" s="906"/>
      <c r="DZ114" s="907"/>
    </row>
    <row r="115" spans="1:130" s="246" customFormat="1" ht="26.25" customHeight="1" x14ac:dyDescent="0.15">
      <c r="A115" s="999"/>
      <c r="B115" s="1000"/>
      <c r="C115" s="828" t="s">
        <v>449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21460</v>
      </c>
      <c r="AB115" s="1004"/>
      <c r="AC115" s="1004"/>
      <c r="AD115" s="1004"/>
      <c r="AE115" s="1005"/>
      <c r="AF115" s="1006">
        <v>21460</v>
      </c>
      <c r="AG115" s="1004"/>
      <c r="AH115" s="1004"/>
      <c r="AI115" s="1004"/>
      <c r="AJ115" s="1005"/>
      <c r="AK115" s="1006">
        <v>21460</v>
      </c>
      <c r="AL115" s="1004"/>
      <c r="AM115" s="1004"/>
      <c r="AN115" s="1004"/>
      <c r="AO115" s="1005"/>
      <c r="AP115" s="1007">
        <v>0.5</v>
      </c>
      <c r="AQ115" s="1008"/>
      <c r="AR115" s="1008"/>
      <c r="AS115" s="1008"/>
      <c r="AT115" s="1009"/>
      <c r="AU115" s="1017"/>
      <c r="AV115" s="1018"/>
      <c r="AW115" s="1018"/>
      <c r="AX115" s="1018"/>
      <c r="AY115" s="1018"/>
      <c r="AZ115" s="893" t="s">
        <v>450</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128</v>
      </c>
      <c r="BW115" s="895"/>
      <c r="BX115" s="895"/>
      <c r="BY115" s="895"/>
      <c r="BZ115" s="895"/>
      <c r="CA115" s="895" t="s">
        <v>128</v>
      </c>
      <c r="CB115" s="895"/>
      <c r="CC115" s="895"/>
      <c r="CD115" s="895"/>
      <c r="CE115" s="895"/>
      <c r="CF115" s="956" t="s">
        <v>448</v>
      </c>
      <c r="CG115" s="957"/>
      <c r="CH115" s="957"/>
      <c r="CI115" s="957"/>
      <c r="CJ115" s="957"/>
      <c r="CK115" s="1012"/>
      <c r="CL115" s="899"/>
      <c r="CM115" s="893" t="s">
        <v>451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128</v>
      </c>
      <c r="DM115" s="858"/>
      <c r="DN115" s="858"/>
      <c r="DO115" s="858"/>
      <c r="DP115" s="859"/>
      <c r="DQ115" s="860" t="s">
        <v>438</v>
      </c>
      <c r="DR115" s="858"/>
      <c r="DS115" s="858"/>
      <c r="DT115" s="858"/>
      <c r="DU115" s="859"/>
      <c r="DV115" s="905" t="s">
        <v>128</v>
      </c>
      <c r="DW115" s="906"/>
      <c r="DX115" s="906"/>
      <c r="DY115" s="906"/>
      <c r="DZ115" s="907"/>
    </row>
    <row r="116" spans="1:130" s="246" customFormat="1" ht="26.25" customHeight="1" x14ac:dyDescent="0.15">
      <c r="A116" s="1001"/>
      <c r="B116" s="1002"/>
      <c r="C116" s="961" t="s">
        <v>452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t="s">
        <v>128</v>
      </c>
      <c r="AG116" s="858"/>
      <c r="AH116" s="858"/>
      <c r="AI116" s="858"/>
      <c r="AJ116" s="859"/>
      <c r="AK116" s="860" t="s">
        <v>128</v>
      </c>
      <c r="AL116" s="858"/>
      <c r="AM116" s="858"/>
      <c r="AN116" s="858"/>
      <c r="AO116" s="859"/>
      <c r="AP116" s="905" t="s">
        <v>128</v>
      </c>
      <c r="AQ116" s="906"/>
      <c r="AR116" s="906"/>
      <c r="AS116" s="906"/>
      <c r="AT116" s="907"/>
      <c r="AU116" s="1017"/>
      <c r="AV116" s="1018"/>
      <c r="AW116" s="1018"/>
      <c r="AX116" s="1018"/>
      <c r="AY116" s="1018"/>
      <c r="AZ116" s="944" t="s">
        <v>453</v>
      </c>
      <c r="BA116" s="945"/>
      <c r="BB116" s="945"/>
      <c r="BC116" s="945"/>
      <c r="BD116" s="945"/>
      <c r="BE116" s="945"/>
      <c r="BF116" s="945"/>
      <c r="BG116" s="945"/>
      <c r="BH116" s="945"/>
      <c r="BI116" s="945"/>
      <c r="BJ116" s="945"/>
      <c r="BK116" s="945"/>
      <c r="BL116" s="945"/>
      <c r="BM116" s="945"/>
      <c r="BN116" s="945"/>
      <c r="BO116" s="945"/>
      <c r="BP116" s="946"/>
      <c r="BQ116" s="894" t="s">
        <v>128</v>
      </c>
      <c r="BR116" s="895"/>
      <c r="BS116" s="895"/>
      <c r="BT116" s="895"/>
      <c r="BU116" s="895"/>
      <c r="BV116" s="895" t="s">
        <v>128</v>
      </c>
      <c r="BW116" s="895"/>
      <c r="BX116" s="895"/>
      <c r="BY116" s="895"/>
      <c r="BZ116" s="895"/>
      <c r="CA116" s="895" t="s">
        <v>128</v>
      </c>
      <c r="CB116" s="895"/>
      <c r="CC116" s="895"/>
      <c r="CD116" s="895"/>
      <c r="CE116" s="895"/>
      <c r="CF116" s="956" t="s">
        <v>128</v>
      </c>
      <c r="CG116" s="957"/>
      <c r="CH116" s="957"/>
      <c r="CI116" s="957"/>
      <c r="CJ116" s="957"/>
      <c r="CK116" s="1012"/>
      <c r="CL116" s="899"/>
      <c r="CM116" s="902" t="s">
        <v>454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112500</v>
      </c>
      <c r="DH116" s="858"/>
      <c r="DI116" s="858"/>
      <c r="DJ116" s="858"/>
      <c r="DK116" s="859"/>
      <c r="DL116" s="860">
        <v>97500</v>
      </c>
      <c r="DM116" s="858"/>
      <c r="DN116" s="858"/>
      <c r="DO116" s="858"/>
      <c r="DP116" s="859"/>
      <c r="DQ116" s="860">
        <v>82500</v>
      </c>
      <c r="DR116" s="858"/>
      <c r="DS116" s="858"/>
      <c r="DT116" s="858"/>
      <c r="DU116" s="859"/>
      <c r="DV116" s="905">
        <v>1.9</v>
      </c>
      <c r="DW116" s="906"/>
      <c r="DX116" s="906"/>
      <c r="DY116" s="906"/>
      <c r="DZ116" s="907"/>
    </row>
    <row r="117" spans="1:130" s="246" customFormat="1" ht="26.25" customHeight="1" x14ac:dyDescent="0.15">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455</v>
      </c>
      <c r="Z117" s="984"/>
      <c r="AA117" s="989">
        <v>81623</v>
      </c>
      <c r="AB117" s="990"/>
      <c r="AC117" s="990"/>
      <c r="AD117" s="990"/>
      <c r="AE117" s="991"/>
      <c r="AF117" s="992">
        <v>71855</v>
      </c>
      <c r="AG117" s="990"/>
      <c r="AH117" s="990"/>
      <c r="AI117" s="990"/>
      <c r="AJ117" s="991"/>
      <c r="AK117" s="992">
        <v>69606</v>
      </c>
      <c r="AL117" s="990"/>
      <c r="AM117" s="990"/>
      <c r="AN117" s="990"/>
      <c r="AO117" s="991"/>
      <c r="AP117" s="993"/>
      <c r="AQ117" s="994"/>
      <c r="AR117" s="994"/>
      <c r="AS117" s="994"/>
      <c r="AT117" s="995"/>
      <c r="AU117" s="1017"/>
      <c r="AV117" s="1018"/>
      <c r="AW117" s="1018"/>
      <c r="AX117" s="1018"/>
      <c r="AY117" s="1018"/>
      <c r="AZ117" s="944" t="s">
        <v>456</v>
      </c>
      <c r="BA117" s="945"/>
      <c r="BB117" s="945"/>
      <c r="BC117" s="945"/>
      <c r="BD117" s="945"/>
      <c r="BE117" s="945"/>
      <c r="BF117" s="945"/>
      <c r="BG117" s="945"/>
      <c r="BH117" s="945"/>
      <c r="BI117" s="945"/>
      <c r="BJ117" s="945"/>
      <c r="BK117" s="945"/>
      <c r="BL117" s="945"/>
      <c r="BM117" s="945"/>
      <c r="BN117" s="945"/>
      <c r="BO117" s="945"/>
      <c r="BP117" s="946"/>
      <c r="BQ117" s="894" t="s">
        <v>448</v>
      </c>
      <c r="BR117" s="895"/>
      <c r="BS117" s="895"/>
      <c r="BT117" s="895"/>
      <c r="BU117" s="895"/>
      <c r="BV117" s="895" t="s">
        <v>128</v>
      </c>
      <c r="BW117" s="895"/>
      <c r="BX117" s="895"/>
      <c r="BY117" s="895"/>
      <c r="BZ117" s="895"/>
      <c r="CA117" s="895" t="s">
        <v>128</v>
      </c>
      <c r="CB117" s="895"/>
      <c r="CC117" s="895"/>
      <c r="CD117" s="895"/>
      <c r="CE117" s="895"/>
      <c r="CF117" s="956" t="s">
        <v>128</v>
      </c>
      <c r="CG117" s="957"/>
      <c r="CH117" s="957"/>
      <c r="CI117" s="957"/>
      <c r="CJ117" s="957"/>
      <c r="CK117" s="1012"/>
      <c r="CL117" s="899"/>
      <c r="CM117" s="902" t="s">
        <v>457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128</v>
      </c>
      <c r="DM117" s="858"/>
      <c r="DN117" s="858"/>
      <c r="DO117" s="858"/>
      <c r="DP117" s="859"/>
      <c r="DQ117" s="860" t="s">
        <v>128</v>
      </c>
      <c r="DR117" s="858"/>
      <c r="DS117" s="858"/>
      <c r="DT117" s="858"/>
      <c r="DU117" s="859"/>
      <c r="DV117" s="905" t="s">
        <v>438</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303</v>
      </c>
      <c r="AG118" s="983"/>
      <c r="AH118" s="983"/>
      <c r="AI118" s="983"/>
      <c r="AJ118" s="984"/>
      <c r="AK118" s="985" t="s">
        <v>302</v>
      </c>
      <c r="AL118" s="983"/>
      <c r="AM118" s="983"/>
      <c r="AN118" s="983"/>
      <c r="AO118" s="984"/>
      <c r="AP118" s="986" t="s">
        <v>427</v>
      </c>
      <c r="AQ118" s="987"/>
      <c r="AR118" s="987"/>
      <c r="AS118" s="987"/>
      <c r="AT118" s="988"/>
      <c r="AU118" s="1017"/>
      <c r="AV118" s="1018"/>
      <c r="AW118" s="1018"/>
      <c r="AX118" s="1018"/>
      <c r="AY118" s="1018"/>
      <c r="AZ118" s="960" t="s">
        <v>458</v>
      </c>
      <c r="BA118" s="961"/>
      <c r="BB118" s="961"/>
      <c r="BC118" s="961"/>
      <c r="BD118" s="961"/>
      <c r="BE118" s="961"/>
      <c r="BF118" s="961"/>
      <c r="BG118" s="961"/>
      <c r="BH118" s="961"/>
      <c r="BI118" s="961"/>
      <c r="BJ118" s="961"/>
      <c r="BK118" s="961"/>
      <c r="BL118" s="961"/>
      <c r="BM118" s="961"/>
      <c r="BN118" s="961"/>
      <c r="BO118" s="961"/>
      <c r="BP118" s="962"/>
      <c r="BQ118" s="963" t="s">
        <v>438</v>
      </c>
      <c r="BR118" s="926"/>
      <c r="BS118" s="926"/>
      <c r="BT118" s="926"/>
      <c r="BU118" s="926"/>
      <c r="BV118" s="926" t="s">
        <v>448</v>
      </c>
      <c r="BW118" s="926"/>
      <c r="BX118" s="926"/>
      <c r="BY118" s="926"/>
      <c r="BZ118" s="926"/>
      <c r="CA118" s="926" t="s">
        <v>128</v>
      </c>
      <c r="CB118" s="926"/>
      <c r="CC118" s="926"/>
      <c r="CD118" s="926"/>
      <c r="CE118" s="926"/>
      <c r="CF118" s="956" t="s">
        <v>128</v>
      </c>
      <c r="CG118" s="957"/>
      <c r="CH118" s="957"/>
      <c r="CI118" s="957"/>
      <c r="CJ118" s="957"/>
      <c r="CK118" s="1012"/>
      <c r="CL118" s="899"/>
      <c r="CM118" s="902" t="s">
        <v>459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438</v>
      </c>
      <c r="AL119" s="976"/>
      <c r="AM119" s="976"/>
      <c r="AN119" s="976"/>
      <c r="AO119" s="977"/>
      <c r="AP119" s="979" t="s">
        <v>448</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460</v>
      </c>
      <c r="BP119" s="959"/>
      <c r="BQ119" s="963">
        <v>648849</v>
      </c>
      <c r="BR119" s="926"/>
      <c r="BS119" s="926"/>
      <c r="BT119" s="926"/>
      <c r="BU119" s="926"/>
      <c r="BV119" s="926">
        <v>696985</v>
      </c>
      <c r="BW119" s="926"/>
      <c r="BX119" s="926"/>
      <c r="BY119" s="926"/>
      <c r="BZ119" s="926"/>
      <c r="CA119" s="926">
        <v>610235</v>
      </c>
      <c r="CB119" s="926"/>
      <c r="CC119" s="926"/>
      <c r="CD119" s="926"/>
      <c r="CE119" s="926"/>
      <c r="CF119" s="824"/>
      <c r="CG119" s="825"/>
      <c r="CH119" s="825"/>
      <c r="CI119" s="825"/>
      <c r="CJ119" s="915"/>
      <c r="CK119" s="1013"/>
      <c r="CL119" s="901"/>
      <c r="CM119" s="919" t="s">
        <v>461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448</v>
      </c>
      <c r="DH119" s="841"/>
      <c r="DI119" s="841"/>
      <c r="DJ119" s="841"/>
      <c r="DK119" s="842"/>
      <c r="DL119" s="843" t="s">
        <v>128</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448</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9204522</v>
      </c>
      <c r="BR120" s="923"/>
      <c r="BS120" s="923"/>
      <c r="BT120" s="923"/>
      <c r="BU120" s="923"/>
      <c r="BV120" s="923">
        <v>8476492</v>
      </c>
      <c r="BW120" s="923"/>
      <c r="BX120" s="923"/>
      <c r="BY120" s="923"/>
      <c r="BZ120" s="923"/>
      <c r="CA120" s="923">
        <v>8072383</v>
      </c>
      <c r="CB120" s="923"/>
      <c r="CC120" s="923"/>
      <c r="CD120" s="923"/>
      <c r="CE120" s="923"/>
      <c r="CF120" s="947">
        <v>188.8</v>
      </c>
      <c r="CG120" s="948"/>
      <c r="CH120" s="948"/>
      <c r="CI120" s="948"/>
      <c r="CJ120" s="948"/>
      <c r="CK120" s="949" t="s">
        <v>464</v>
      </c>
      <c r="CL120" s="933"/>
      <c r="CM120" s="933"/>
      <c r="CN120" s="933"/>
      <c r="CO120" s="934"/>
      <c r="CP120" s="953" t="s">
        <v>403</v>
      </c>
      <c r="CQ120" s="954"/>
      <c r="CR120" s="954"/>
      <c r="CS120" s="954"/>
      <c r="CT120" s="954"/>
      <c r="CU120" s="954"/>
      <c r="CV120" s="954"/>
      <c r="CW120" s="954"/>
      <c r="CX120" s="954"/>
      <c r="CY120" s="954"/>
      <c r="CZ120" s="954"/>
      <c r="DA120" s="954"/>
      <c r="DB120" s="954"/>
      <c r="DC120" s="954"/>
      <c r="DD120" s="954"/>
      <c r="DE120" s="954"/>
      <c r="DF120" s="955"/>
      <c r="DG120" s="942">
        <v>200268</v>
      </c>
      <c r="DH120" s="923"/>
      <c r="DI120" s="923"/>
      <c r="DJ120" s="923"/>
      <c r="DK120" s="923"/>
      <c r="DL120" s="923">
        <v>185928</v>
      </c>
      <c r="DM120" s="923"/>
      <c r="DN120" s="923"/>
      <c r="DO120" s="923"/>
      <c r="DP120" s="923"/>
      <c r="DQ120" s="923">
        <v>158123</v>
      </c>
      <c r="DR120" s="923"/>
      <c r="DS120" s="923"/>
      <c r="DT120" s="923"/>
      <c r="DU120" s="923"/>
      <c r="DV120" s="924">
        <v>3.7</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438</v>
      </c>
      <c r="AB121" s="858"/>
      <c r="AC121" s="858"/>
      <c r="AD121" s="858"/>
      <c r="AE121" s="859"/>
      <c r="AF121" s="860" t="s">
        <v>128</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t="s">
        <v>128</v>
      </c>
      <c r="BR121" s="895"/>
      <c r="BS121" s="895"/>
      <c r="BT121" s="895"/>
      <c r="BU121" s="895"/>
      <c r="BV121" s="895" t="s">
        <v>128</v>
      </c>
      <c r="BW121" s="895"/>
      <c r="BX121" s="895"/>
      <c r="BY121" s="895"/>
      <c r="BZ121" s="895"/>
      <c r="CA121" s="895" t="s">
        <v>128</v>
      </c>
      <c r="CB121" s="895"/>
      <c r="CC121" s="895"/>
      <c r="CD121" s="895"/>
      <c r="CE121" s="895"/>
      <c r="CF121" s="956" t="s">
        <v>128</v>
      </c>
      <c r="CG121" s="957"/>
      <c r="CH121" s="957"/>
      <c r="CI121" s="957"/>
      <c r="CJ121" s="957"/>
      <c r="CK121" s="950"/>
      <c r="CL121" s="936"/>
      <c r="CM121" s="936"/>
      <c r="CN121" s="936"/>
      <c r="CO121" s="937"/>
      <c r="CP121" s="916" t="s">
        <v>401</v>
      </c>
      <c r="CQ121" s="917"/>
      <c r="CR121" s="917"/>
      <c r="CS121" s="917"/>
      <c r="CT121" s="917"/>
      <c r="CU121" s="917"/>
      <c r="CV121" s="917"/>
      <c r="CW121" s="917"/>
      <c r="CX121" s="917"/>
      <c r="CY121" s="917"/>
      <c r="CZ121" s="917"/>
      <c r="DA121" s="917"/>
      <c r="DB121" s="917"/>
      <c r="DC121" s="917"/>
      <c r="DD121" s="917"/>
      <c r="DE121" s="917"/>
      <c r="DF121" s="918"/>
      <c r="DG121" s="894" t="s">
        <v>438</v>
      </c>
      <c r="DH121" s="895"/>
      <c r="DI121" s="895"/>
      <c r="DJ121" s="895"/>
      <c r="DK121" s="895"/>
      <c r="DL121" s="895" t="s">
        <v>438</v>
      </c>
      <c r="DM121" s="895"/>
      <c r="DN121" s="895"/>
      <c r="DO121" s="895"/>
      <c r="DP121" s="895"/>
      <c r="DQ121" s="895" t="s">
        <v>128</v>
      </c>
      <c r="DR121" s="895"/>
      <c r="DS121" s="895"/>
      <c r="DT121" s="895"/>
      <c r="DU121" s="895"/>
      <c r="DV121" s="872" t="s">
        <v>128</v>
      </c>
      <c r="DW121" s="872"/>
      <c r="DX121" s="872"/>
      <c r="DY121" s="872"/>
      <c r="DZ121" s="873"/>
    </row>
    <row r="122" spans="1:130" s="246" customFormat="1" ht="26.25" customHeight="1" x14ac:dyDescent="0.15">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438</v>
      </c>
      <c r="AB122" s="858"/>
      <c r="AC122" s="858"/>
      <c r="AD122" s="858"/>
      <c r="AE122" s="859"/>
      <c r="AF122" s="860" t="s">
        <v>128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467</v>
      </c>
      <c r="BA122" s="961"/>
      <c r="BB122" s="961"/>
      <c r="BC122" s="961"/>
      <c r="BD122" s="961"/>
      <c r="BE122" s="961"/>
      <c r="BF122" s="961"/>
      <c r="BG122" s="961"/>
      <c r="BH122" s="961"/>
      <c r="BI122" s="961"/>
      <c r="BJ122" s="961"/>
      <c r="BK122" s="961"/>
      <c r="BL122" s="961"/>
      <c r="BM122" s="961"/>
      <c r="BN122" s="961"/>
      <c r="BO122" s="961"/>
      <c r="BP122" s="962"/>
      <c r="BQ122" s="963">
        <v>990855</v>
      </c>
      <c r="BR122" s="926"/>
      <c r="BS122" s="926"/>
      <c r="BT122" s="926"/>
      <c r="BU122" s="926"/>
      <c r="BV122" s="926">
        <v>871235</v>
      </c>
      <c r="BW122" s="926"/>
      <c r="BX122" s="926"/>
      <c r="BY122" s="926"/>
      <c r="BZ122" s="926"/>
      <c r="CA122" s="926">
        <v>767696</v>
      </c>
      <c r="CB122" s="926"/>
      <c r="CC122" s="926"/>
      <c r="CD122" s="926"/>
      <c r="CE122" s="926"/>
      <c r="CF122" s="927">
        <v>18</v>
      </c>
      <c r="CG122" s="928"/>
      <c r="CH122" s="928"/>
      <c r="CI122" s="928"/>
      <c r="CJ122" s="928"/>
      <c r="CK122" s="950"/>
      <c r="CL122" s="936"/>
      <c r="CM122" s="936"/>
      <c r="CN122" s="936"/>
      <c r="CO122" s="937"/>
      <c r="CP122" s="916" t="s">
        <v>468</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128</v>
      </c>
      <c r="DM122" s="895"/>
      <c r="DN122" s="895"/>
      <c r="DO122" s="895"/>
      <c r="DP122" s="895"/>
      <c r="DQ122" s="895" t="s">
        <v>128</v>
      </c>
      <c r="DR122" s="895"/>
      <c r="DS122" s="895"/>
      <c r="DT122" s="895"/>
      <c r="DU122" s="895"/>
      <c r="DV122" s="872" t="s">
        <v>128</v>
      </c>
      <c r="DW122" s="872"/>
      <c r="DX122" s="872"/>
      <c r="DY122" s="872"/>
      <c r="DZ122" s="873"/>
    </row>
    <row r="123" spans="1:130" s="246" customFormat="1" ht="26.25" customHeight="1" x14ac:dyDescent="0.15">
      <c r="A123" s="898"/>
      <c r="B123" s="899"/>
      <c r="C123" s="902" t="s">
        <v>454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21460</v>
      </c>
      <c r="AB123" s="858"/>
      <c r="AC123" s="858"/>
      <c r="AD123" s="858"/>
      <c r="AE123" s="859"/>
      <c r="AF123" s="860">
        <v>21460</v>
      </c>
      <c r="AG123" s="858"/>
      <c r="AH123" s="858"/>
      <c r="AI123" s="858"/>
      <c r="AJ123" s="859"/>
      <c r="AK123" s="860">
        <v>21460</v>
      </c>
      <c r="AL123" s="858"/>
      <c r="AM123" s="858"/>
      <c r="AN123" s="858"/>
      <c r="AO123" s="859"/>
      <c r="AP123" s="905">
        <v>0.5</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469</v>
      </c>
      <c r="BP123" s="959"/>
      <c r="BQ123" s="913">
        <v>10195377</v>
      </c>
      <c r="BR123" s="914"/>
      <c r="BS123" s="914"/>
      <c r="BT123" s="914"/>
      <c r="BU123" s="914"/>
      <c r="BV123" s="914">
        <v>9347727</v>
      </c>
      <c r="BW123" s="914"/>
      <c r="BX123" s="914"/>
      <c r="BY123" s="914"/>
      <c r="BZ123" s="914"/>
      <c r="CA123" s="914">
        <v>8840079</v>
      </c>
      <c r="CB123" s="914"/>
      <c r="CC123" s="914"/>
      <c r="CD123" s="914"/>
      <c r="CE123" s="914"/>
      <c r="CF123" s="824"/>
      <c r="CG123" s="825"/>
      <c r="CH123" s="825"/>
      <c r="CI123" s="825"/>
      <c r="CJ123" s="915"/>
      <c r="CK123" s="950"/>
      <c r="CL123" s="936"/>
      <c r="CM123" s="936"/>
      <c r="CN123" s="936"/>
      <c r="CO123" s="937"/>
      <c r="CP123" s="916" t="s">
        <v>470</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128</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457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472</v>
      </c>
      <c r="BR124" s="912"/>
      <c r="BS124" s="912"/>
      <c r="BT124" s="912"/>
      <c r="BU124" s="912"/>
      <c r="BV124" s="912" t="s">
        <v>128</v>
      </c>
      <c r="BW124" s="912"/>
      <c r="BX124" s="912"/>
      <c r="BY124" s="912"/>
      <c r="BZ124" s="912"/>
      <c r="CA124" s="912" t="s">
        <v>128</v>
      </c>
      <c r="CB124" s="912"/>
      <c r="CC124" s="912"/>
      <c r="CD124" s="912"/>
      <c r="CE124" s="912"/>
      <c r="CF124" s="802"/>
      <c r="CG124" s="803"/>
      <c r="CH124" s="803"/>
      <c r="CI124" s="803"/>
      <c r="CJ124" s="943"/>
      <c r="CK124" s="951"/>
      <c r="CL124" s="951"/>
      <c r="CM124" s="951"/>
      <c r="CN124" s="951"/>
      <c r="CO124" s="952"/>
      <c r="CP124" s="916" t="s">
        <v>473</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128</v>
      </c>
      <c r="DM124" s="841"/>
      <c r="DN124" s="841"/>
      <c r="DO124" s="841"/>
      <c r="DP124" s="842"/>
      <c r="DQ124" s="843" t="s">
        <v>128</v>
      </c>
      <c r="DR124" s="841"/>
      <c r="DS124" s="841"/>
      <c r="DT124" s="841"/>
      <c r="DU124" s="842"/>
      <c r="DV124" s="929" t="s">
        <v>438</v>
      </c>
      <c r="DW124" s="930"/>
      <c r="DX124" s="930"/>
      <c r="DY124" s="930"/>
      <c r="DZ124" s="931"/>
    </row>
    <row r="125" spans="1:130" s="246" customFormat="1" ht="26.25" customHeight="1" x14ac:dyDescent="0.15">
      <c r="A125" s="898"/>
      <c r="B125" s="899"/>
      <c r="C125" s="902" t="s">
        <v>459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474</v>
      </c>
      <c r="CL125" s="933"/>
      <c r="CM125" s="933"/>
      <c r="CN125" s="933"/>
      <c r="CO125" s="934"/>
      <c r="CP125" s="941" t="s">
        <v>475</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
      <c r="A126" s="898"/>
      <c r="B126" s="899"/>
      <c r="C126" s="902" t="s">
        <v>461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438</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476</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477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128</v>
      </c>
      <c r="AG127" s="858"/>
      <c r="AH127" s="858"/>
      <c r="AI127" s="858"/>
      <c r="AJ127" s="859"/>
      <c r="AK127" s="860" t="s">
        <v>128</v>
      </c>
      <c r="AL127" s="858"/>
      <c r="AM127" s="858"/>
      <c r="AN127" s="858"/>
      <c r="AO127" s="859"/>
      <c r="AP127" s="905" t="s">
        <v>128</v>
      </c>
      <c r="AQ127" s="906"/>
      <c r="AR127" s="906"/>
      <c r="AS127" s="906"/>
      <c r="AT127" s="907"/>
      <c r="AU127" s="282"/>
      <c r="AV127" s="282"/>
      <c r="AW127" s="282"/>
      <c r="AX127" s="922" t="s">
        <v>478</v>
      </c>
      <c r="AY127" s="890"/>
      <c r="AZ127" s="890"/>
      <c r="BA127" s="890"/>
      <c r="BB127" s="890"/>
      <c r="BC127" s="890"/>
      <c r="BD127" s="890"/>
      <c r="BE127" s="891"/>
      <c r="BF127" s="889" t="s">
        <v>479</v>
      </c>
      <c r="BG127" s="890"/>
      <c r="BH127" s="890"/>
      <c r="BI127" s="890"/>
      <c r="BJ127" s="890"/>
      <c r="BK127" s="890"/>
      <c r="BL127" s="891"/>
      <c r="BM127" s="889" t="s">
        <v>480</v>
      </c>
      <c r="BN127" s="890"/>
      <c r="BO127" s="890"/>
      <c r="BP127" s="890"/>
      <c r="BQ127" s="890"/>
      <c r="BR127" s="890"/>
      <c r="BS127" s="891"/>
      <c r="BT127" s="889" t="s">
        <v>481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482</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438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483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484</v>
      </c>
      <c r="X128" s="876"/>
      <c r="Y128" s="876"/>
      <c r="Z128" s="877"/>
      <c r="AA128" s="878" t="s">
        <v>128</v>
      </c>
      <c r="AB128" s="879"/>
      <c r="AC128" s="879"/>
      <c r="AD128" s="879"/>
      <c r="AE128" s="880"/>
      <c r="AF128" s="881" t="s">
        <v>128</v>
      </c>
      <c r="AG128" s="879"/>
      <c r="AH128" s="879"/>
      <c r="AI128" s="879"/>
      <c r="AJ128" s="880"/>
      <c r="AK128" s="881" t="s">
        <v>128</v>
      </c>
      <c r="AL128" s="879"/>
      <c r="AM128" s="879"/>
      <c r="AN128" s="879"/>
      <c r="AO128" s="880"/>
      <c r="AP128" s="882"/>
      <c r="AQ128" s="883"/>
      <c r="AR128" s="883"/>
      <c r="AS128" s="883"/>
      <c r="AT128" s="884"/>
      <c r="AU128" s="282"/>
      <c r="AV128" s="282"/>
      <c r="AW128" s="282"/>
      <c r="AX128" s="885" t="s">
        <v>485</v>
      </c>
      <c r="AY128" s="886"/>
      <c r="AZ128" s="886"/>
      <c r="BA128" s="886"/>
      <c r="BB128" s="886"/>
      <c r="BC128" s="886"/>
      <c r="BD128" s="886"/>
      <c r="BE128" s="887"/>
      <c r="BF128" s="864" t="s">
        <v>128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486</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487</v>
      </c>
      <c r="X129" s="855"/>
      <c r="Y129" s="855"/>
      <c r="Z129" s="856"/>
      <c r="AA129" s="857">
        <v>4398215</v>
      </c>
      <c r="AB129" s="858"/>
      <c r="AC129" s="858"/>
      <c r="AD129" s="858"/>
      <c r="AE129" s="859"/>
      <c r="AF129" s="860">
        <v>4470963</v>
      </c>
      <c r="AG129" s="858"/>
      <c r="AH129" s="858"/>
      <c r="AI129" s="858"/>
      <c r="AJ129" s="859"/>
      <c r="AK129" s="860">
        <v>4401645</v>
      </c>
      <c r="AL129" s="858"/>
      <c r="AM129" s="858"/>
      <c r="AN129" s="858"/>
      <c r="AO129" s="859"/>
      <c r="AP129" s="861"/>
      <c r="AQ129" s="862"/>
      <c r="AR129" s="862"/>
      <c r="AS129" s="862"/>
      <c r="AT129" s="863"/>
      <c r="AU129" s="284"/>
      <c r="AV129" s="284"/>
      <c r="AW129" s="284"/>
      <c r="AX129" s="827" t="s">
        <v>488</v>
      </c>
      <c r="AY129" s="828"/>
      <c r="AZ129" s="828"/>
      <c r="BA129" s="828"/>
      <c r="BB129" s="828"/>
      <c r="BC129" s="828"/>
      <c r="BD129" s="828"/>
      <c r="BE129" s="829"/>
      <c r="BF129" s="847" t="s">
        <v>128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490</v>
      </c>
      <c r="X130" s="855"/>
      <c r="Y130" s="855"/>
      <c r="Z130" s="856"/>
      <c r="AA130" s="857">
        <v>137989</v>
      </c>
      <c r="AB130" s="858"/>
      <c r="AC130" s="858"/>
      <c r="AD130" s="858"/>
      <c r="AE130" s="859"/>
      <c r="AF130" s="860">
        <v>132040</v>
      </c>
      <c r="AG130" s="858"/>
      <c r="AH130" s="858"/>
      <c r="AI130" s="858"/>
      <c r="AJ130" s="859"/>
      <c r="AK130" s="860">
        <v>125456</v>
      </c>
      <c r="AL130" s="858"/>
      <c r="AM130" s="858"/>
      <c r="AN130" s="858"/>
      <c r="AO130" s="859"/>
      <c r="AP130" s="861"/>
      <c r="AQ130" s="862"/>
      <c r="AR130" s="862"/>
      <c r="AS130" s="862"/>
      <c r="AT130" s="863"/>
      <c r="AU130" s="284"/>
      <c r="AV130" s="284"/>
      <c r="AW130" s="284"/>
      <c r="AX130" s="827" t="s">
        <v>491</v>
      </c>
      <c r="AY130" s="828"/>
      <c r="AZ130" s="828"/>
      <c r="BA130" s="828"/>
      <c r="BB130" s="828"/>
      <c r="BC130" s="828"/>
      <c r="BD130" s="828"/>
      <c r="BE130" s="829"/>
      <c r="BF130" s="830">
        <v>-1.3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492</v>
      </c>
      <c r="X131" s="838"/>
      <c r="Y131" s="838"/>
      <c r="Z131" s="839"/>
      <c r="AA131" s="840">
        <v>4260226</v>
      </c>
      <c r="AB131" s="841"/>
      <c r="AC131" s="841"/>
      <c r="AD131" s="841"/>
      <c r="AE131" s="842"/>
      <c r="AF131" s="843">
        <v>4338923</v>
      </c>
      <c r="AG131" s="841"/>
      <c r="AH131" s="841"/>
      <c r="AI131" s="841"/>
      <c r="AJ131" s="842"/>
      <c r="AK131" s="843">
        <v>4276189</v>
      </c>
      <c r="AL131" s="841"/>
      <c r="AM131" s="841"/>
      <c r="AN131" s="841"/>
      <c r="AO131" s="842"/>
      <c r="AP131" s="844"/>
      <c r="AQ131" s="845"/>
      <c r="AR131" s="845"/>
      <c r="AS131" s="845"/>
      <c r="AT131" s="846"/>
      <c r="AU131" s="284"/>
      <c r="AV131" s="284"/>
      <c r="AW131" s="284"/>
      <c r="AX131" s="805" t="s">
        <v>493</v>
      </c>
      <c r="AY131" s="806"/>
      <c r="AZ131" s="806"/>
      <c r="BA131" s="806"/>
      <c r="BB131" s="806"/>
      <c r="BC131" s="806"/>
      <c r="BD131" s="806"/>
      <c r="BE131" s="807"/>
      <c r="BF131" s="808" t="s">
        <v>128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495</v>
      </c>
      <c r="W132" s="818"/>
      <c r="X132" s="818"/>
      <c r="Y132" s="818"/>
      <c r="Z132" s="819"/>
      <c r="AA132" s="820">
        <v>-1.323075349</v>
      </c>
      <c r="AB132" s="821"/>
      <c r="AC132" s="821"/>
      <c r="AD132" s="821"/>
      <c r="AE132" s="822"/>
      <c r="AF132" s="823">
        <v>-1.3870953690000001</v>
      </c>
      <c r="AG132" s="821"/>
      <c r="AH132" s="821"/>
      <c r="AI132" s="821"/>
      <c r="AJ132" s="822"/>
      <c r="AK132" s="823">
        <v>-1.3060694930000001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496</v>
      </c>
      <c r="W133" s="797"/>
      <c r="X133" s="797"/>
      <c r="Y133" s="797"/>
      <c r="Z133" s="798"/>
      <c r="AA133" s="799">
        <v>0</v>
      </c>
      <c r="AB133" s="800"/>
      <c r="AC133" s="800"/>
      <c r="AD133" s="800"/>
      <c r="AE133" s="801"/>
      <c r="AF133" s="799">
        <v>-0.9</v>
      </c>
      <c r="AG133" s="800"/>
      <c r="AH133" s="800"/>
      <c r="AI133" s="800"/>
      <c r="AJ133" s="801"/>
      <c r="AK133" s="799">
        <v>-1.3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12Tg6ehF2xQEjfG3YS02Cklwk3PLGRZmHNxPytuJH3H7YlPQvxZQGvHocsZmCxHWGrXvUrqw5Lcz7DJBeH1lnw==" saltValue="QUq1QJEt0iSzX9tgdokFdw==" spinCount="100000" sheet="1" objects="1" scenarios="1" formatRows="0"/>
  <mergeCells count="2033">
    <mergeCell ref="CM7:CQ7"/>
    <mergeCell ref="B78:P78"/>
    <mergeCell ref="B77:P77"/>
    <mergeCell ref="B76:P76"/>
    <mergeCell ref="B75:P75"/>
    <mergeCell ref="B74:P74"/>
    <mergeCell ref="B73:P73"/>
    <mergeCell ref="B72:P72"/>
    <mergeCell ref="B71:P71"/>
    <mergeCell ref="B70:P70"/>
    <mergeCell ref="B69:P69"/>
    <mergeCell ref="B68:P6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9:DZ9"/>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Q78:U78"/>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Hpk7eSu4yJujKseFPibtgCMrAJrUxQrlVhIXcrkExCGOUJDKzwFdI/EU3imzcNLOmMg4MvN9g9mreH88epy0w==" saltValue="NI22NZLCvWjMR1Vs+z6U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70o60jNyUcpizEvglLJBoiptDxHpJNXuAVxcEajPFPbYz09ncqCWvWNIS5vw5IvR3qTdct09JTpX6YYFbOTAA==" saltValue="gG8P+VZa8hgECMdcwUov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505</v>
      </c>
      <c r="AL9" s="1227"/>
      <c r="AM9" s="1227"/>
      <c r="AN9" s="1228"/>
      <c r="AO9" s="312">
        <v>922803</v>
      </c>
      <c r="AP9" s="312">
        <v>193703</v>
      </c>
      <c r="AQ9" s="313">
        <v>168530</v>
      </c>
      <c r="AR9" s="314">
        <v>14.9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506</v>
      </c>
      <c r="AL10" s="1227"/>
      <c r="AM10" s="1227"/>
      <c r="AN10" s="1228"/>
      <c r="AO10" s="315">
        <v>62247</v>
      </c>
      <c r="AP10" s="315">
        <v>13066</v>
      </c>
      <c r="AQ10" s="316">
        <v>21048</v>
      </c>
      <c r="AR10" s="317">
        <v>-37.9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507</v>
      </c>
      <c r="AL11" s="1227"/>
      <c r="AM11" s="1227"/>
      <c r="AN11" s="1228"/>
      <c r="AO11" s="315">
        <v>276879</v>
      </c>
      <c r="AP11" s="315">
        <v>58119</v>
      </c>
      <c r="AQ11" s="316">
        <v>26640</v>
      </c>
      <c r="AR11" s="317">
        <v>118.2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508</v>
      </c>
      <c r="AL12" s="1227"/>
      <c r="AM12" s="1227"/>
      <c r="AN12" s="1228"/>
      <c r="AO12" s="315" t="s">
        <v>509</v>
      </c>
      <c r="AP12" s="315" t="s">
        <v>509</v>
      </c>
      <c r="AQ12" s="316">
        <v>1878</v>
      </c>
      <c r="AR12" s="317" t="s">
        <v>509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510</v>
      </c>
      <c r="AL13" s="1227"/>
      <c r="AM13" s="1227"/>
      <c r="AN13" s="1228"/>
      <c r="AO13" s="315" t="s">
        <v>509</v>
      </c>
      <c r="AP13" s="315" t="s">
        <v>509</v>
      </c>
      <c r="AQ13" s="316" t="s">
        <v>509</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511</v>
      </c>
      <c r="AL14" s="1227"/>
      <c r="AM14" s="1227"/>
      <c r="AN14" s="1228"/>
      <c r="AO14" s="315" t="s">
        <v>509</v>
      </c>
      <c r="AP14" s="315" t="s">
        <v>509</v>
      </c>
      <c r="AQ14" s="316">
        <v>7469</v>
      </c>
      <c r="AR14" s="317" t="s">
        <v>509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512</v>
      </c>
      <c r="AL15" s="1227"/>
      <c r="AM15" s="1227"/>
      <c r="AN15" s="1228"/>
      <c r="AO15" s="315">
        <v>66043</v>
      </c>
      <c r="AP15" s="315">
        <v>13863</v>
      </c>
      <c r="AQ15" s="316">
        <v>4705</v>
      </c>
      <c r="AR15" s="317">
        <v>194.6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513</v>
      </c>
      <c r="AL16" s="1230"/>
      <c r="AM16" s="1230"/>
      <c r="AN16" s="1231"/>
      <c r="AO16" s="315">
        <v>-58498</v>
      </c>
      <c r="AP16" s="315">
        <v>-12279</v>
      </c>
      <c r="AQ16" s="316">
        <v>-16375</v>
      </c>
      <c r="AR16" s="317">
        <v>-25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184</v>
      </c>
      <c r="AL17" s="1230"/>
      <c r="AM17" s="1230"/>
      <c r="AN17" s="1231"/>
      <c r="AO17" s="315">
        <v>1269474</v>
      </c>
      <c r="AP17" s="315">
        <v>266472</v>
      </c>
      <c r="AQ17" s="316">
        <v>213894</v>
      </c>
      <c r="AR17" s="317">
        <v>24.6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518</v>
      </c>
      <c r="AL21" s="1224"/>
      <c r="AM21" s="1224"/>
      <c r="AN21" s="1225"/>
      <c r="AO21" s="327">
        <v>19.73</v>
      </c>
      <c r="AP21" s="328">
        <v>19.28</v>
      </c>
      <c r="AQ21" s="329">
        <v>0.45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519</v>
      </c>
      <c r="AL22" s="1224"/>
      <c r="AM22" s="1224"/>
      <c r="AN22" s="1225"/>
      <c r="AO22" s="332">
        <v>99.2</v>
      </c>
      <c r="AP22" s="333">
        <v>95</v>
      </c>
      <c r="AQ22" s="334">
        <v>4.2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523</v>
      </c>
      <c r="AL32" s="1215"/>
      <c r="AM32" s="1215"/>
      <c r="AN32" s="1216"/>
      <c r="AO32" s="342">
        <v>12845</v>
      </c>
      <c r="AP32" s="342">
        <v>2696</v>
      </c>
      <c r="AQ32" s="343">
        <v>102582</v>
      </c>
      <c r="AR32" s="344">
        <v>-97.4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524</v>
      </c>
      <c r="AL33" s="1215"/>
      <c r="AM33" s="1215"/>
      <c r="AN33" s="1216"/>
      <c r="AO33" s="342" t="s">
        <v>509</v>
      </c>
      <c r="AP33" s="342" t="s">
        <v>509</v>
      </c>
      <c r="AQ33" s="343" t="s">
        <v>509</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525</v>
      </c>
      <c r="AL34" s="1215"/>
      <c r="AM34" s="1215"/>
      <c r="AN34" s="1216"/>
      <c r="AO34" s="342" t="s">
        <v>509</v>
      </c>
      <c r="AP34" s="342" t="s">
        <v>509</v>
      </c>
      <c r="AQ34" s="343" t="s">
        <v>509</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526</v>
      </c>
      <c r="AL35" s="1215"/>
      <c r="AM35" s="1215"/>
      <c r="AN35" s="1216"/>
      <c r="AO35" s="342">
        <v>35260</v>
      </c>
      <c r="AP35" s="342">
        <v>7401</v>
      </c>
      <c r="AQ35" s="343">
        <v>28843</v>
      </c>
      <c r="AR35" s="344">
        <v>-74.3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527</v>
      </c>
      <c r="AL36" s="1215"/>
      <c r="AM36" s="1215"/>
      <c r="AN36" s="1216"/>
      <c r="AO36" s="342">
        <v>41</v>
      </c>
      <c r="AP36" s="342">
        <v>9</v>
      </c>
      <c r="AQ36" s="343">
        <v>2374</v>
      </c>
      <c r="AR36" s="344">
        <v>-99.6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528</v>
      </c>
      <c r="AL37" s="1215"/>
      <c r="AM37" s="1215"/>
      <c r="AN37" s="1216"/>
      <c r="AO37" s="342">
        <v>21460</v>
      </c>
      <c r="AP37" s="342">
        <v>4505</v>
      </c>
      <c r="AQ37" s="343">
        <v>1030</v>
      </c>
      <c r="AR37" s="344">
        <v>337.4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529</v>
      </c>
      <c r="AL38" s="1218"/>
      <c r="AM38" s="1218"/>
      <c r="AN38" s="1219"/>
      <c r="AO38" s="345" t="s">
        <v>509</v>
      </c>
      <c r="AP38" s="345" t="s">
        <v>509</v>
      </c>
      <c r="AQ38" s="346">
        <v>19</v>
      </c>
      <c r="AR38" s="334" t="s">
        <v>509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530</v>
      </c>
      <c r="AL39" s="1218"/>
      <c r="AM39" s="1218"/>
      <c r="AN39" s="1219"/>
      <c r="AO39" s="342" t="s">
        <v>509</v>
      </c>
      <c r="AP39" s="342" t="s">
        <v>509</v>
      </c>
      <c r="AQ39" s="343">
        <v>-3618</v>
      </c>
      <c r="AR39" s="344" t="s">
        <v>509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531</v>
      </c>
      <c r="AL40" s="1215"/>
      <c r="AM40" s="1215"/>
      <c r="AN40" s="1216"/>
      <c r="AO40" s="342">
        <v>-125456</v>
      </c>
      <c r="AP40" s="342">
        <v>-26334</v>
      </c>
      <c r="AQ40" s="343">
        <v>-102150</v>
      </c>
      <c r="AR40" s="344">
        <v>-74.2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-55850</v>
      </c>
      <c r="AP41" s="342">
        <v>-11723</v>
      </c>
      <c r="AQ41" s="343">
        <v>29081</v>
      </c>
      <c r="AR41" s="344">
        <v>-140.30000000000001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500</v>
      </c>
      <c r="AN49" s="1209" t="s">
        <v>535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1193661</v>
      </c>
      <c r="AN51" s="364">
        <v>259097</v>
      </c>
      <c r="AO51" s="365">
        <v>66.099999999999994</v>
      </c>
      <c r="AP51" s="366">
        <v>288550</v>
      </c>
      <c r="AQ51" s="367">
        <v>20.8</v>
      </c>
      <c r="AR51" s="368">
        <v>45.3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744315</v>
      </c>
      <c r="AN52" s="372">
        <v>161562</v>
      </c>
      <c r="AO52" s="373">
        <v>115.3</v>
      </c>
      <c r="AP52" s="374">
        <v>141525</v>
      </c>
      <c r="AQ52" s="375">
        <v>10.1</v>
      </c>
      <c r="AR52" s="376">
        <v>105.2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1931169</v>
      </c>
      <c r="AN53" s="364">
        <v>421745</v>
      </c>
      <c r="AO53" s="365">
        <v>62.8</v>
      </c>
      <c r="AP53" s="366">
        <v>245039</v>
      </c>
      <c r="AQ53" s="367">
        <v>-15.1</v>
      </c>
      <c r="AR53" s="368">
        <v>77.900000000000006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697165</v>
      </c>
      <c r="AN54" s="372">
        <v>152253</v>
      </c>
      <c r="AO54" s="373">
        <v>-5.8</v>
      </c>
      <c r="AP54" s="374">
        <v>108922</v>
      </c>
      <c r="AQ54" s="375">
        <v>-23</v>
      </c>
      <c r="AR54" s="376">
        <v>17.2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1467415</v>
      </c>
      <c r="AN55" s="364">
        <v>317966</v>
      </c>
      <c r="AO55" s="365">
        <v>-24.6</v>
      </c>
      <c r="AP55" s="366">
        <v>237994</v>
      </c>
      <c r="AQ55" s="367">
        <v>-2.9</v>
      </c>
      <c r="AR55" s="368">
        <v>-21.7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604981</v>
      </c>
      <c r="AN56" s="372">
        <v>131090</v>
      </c>
      <c r="AO56" s="373">
        <v>-13.9</v>
      </c>
      <c r="AP56" s="374">
        <v>110361</v>
      </c>
      <c r="AQ56" s="375">
        <v>1.3</v>
      </c>
      <c r="AR56" s="376">
        <v>-15.2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2390114</v>
      </c>
      <c r="AN57" s="364">
        <v>507994</v>
      </c>
      <c r="AO57" s="365">
        <v>59.8</v>
      </c>
      <c r="AP57" s="366">
        <v>267911</v>
      </c>
      <c r="AQ57" s="367">
        <v>12.6</v>
      </c>
      <c r="AR57" s="368">
        <v>47.2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1702331</v>
      </c>
      <c r="AN58" s="372">
        <v>361813</v>
      </c>
      <c r="AO58" s="373">
        <v>176</v>
      </c>
      <c r="AP58" s="374">
        <v>106425</v>
      </c>
      <c r="AQ58" s="375">
        <v>-3.6</v>
      </c>
      <c r="AR58" s="376">
        <v>179.6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1803010</v>
      </c>
      <c r="AN59" s="364">
        <v>378466</v>
      </c>
      <c r="AO59" s="365">
        <v>-25.5</v>
      </c>
      <c r="AP59" s="366">
        <v>228215</v>
      </c>
      <c r="AQ59" s="367">
        <v>-14.8</v>
      </c>
      <c r="AR59" s="368">
        <v>-10.7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1683840</v>
      </c>
      <c r="AN60" s="372">
        <v>353451</v>
      </c>
      <c r="AO60" s="373">
        <v>-2.2999999999999998</v>
      </c>
      <c r="AP60" s="374">
        <v>117571</v>
      </c>
      <c r="AQ60" s="375">
        <v>10.5</v>
      </c>
      <c r="AR60" s="376">
        <v>-12.8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1757074</v>
      </c>
      <c r="AN61" s="379">
        <v>377054</v>
      </c>
      <c r="AO61" s="380">
        <v>27.7</v>
      </c>
      <c r="AP61" s="381">
        <v>253542</v>
      </c>
      <c r="AQ61" s="382">
        <v>0.1</v>
      </c>
      <c r="AR61" s="368">
        <v>27.6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1086526</v>
      </c>
      <c r="AN62" s="372">
        <v>232034</v>
      </c>
      <c r="AO62" s="373">
        <v>53.9</v>
      </c>
      <c r="AP62" s="374">
        <v>116961</v>
      </c>
      <c r="AQ62" s="375">
        <v>-0.9</v>
      </c>
      <c r="AR62" s="376">
        <v>54.8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jo/9VJaecFjaBruJd26zxMdoZfhMZAKnK0Ms1YfK1nrnz9z+w3PP+U0Hk+Sdf7vz05Am6J1qiqun4E+RMorjg==" saltValue="2Bc85blJ4yGimK93i8wQl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hoyMXrJhTp6FZCTAlmuKDN5bcnyGxF/AnxIv5uWCG7xXhwiCu4SrQWboRy2cH6F2K01VrrFRZxpLmBk57baQA==" saltValue="7E93Se0zY2bRJv5Mt6AU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5JWwhpSA3GdSXmpdERSZk4tDBuuSvPPR74OX5ytN+96E71K19JxL63W+hmxSebboBRhw0L0AzrWs5CpJ3gu8g==" saltValue="HUjxnbWe3Z4CK0Rx6Sei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2" t="s">
        <v>3</v>
      </c>
      <c r="D47" s="1232"/>
      <c r="E47" s="1233"/>
      <c r="F47" s="11">
        <v>106.84</v>
      </c>
      <c r="G47" s="12">
        <v>102.12</v>
      </c>
      <c r="H47" s="12">
        <v>20</v>
      </c>
      <c r="I47" s="12">
        <v>19.63</v>
      </c>
      <c r="J47" s="13">
        <v>20.45</v>
      </c>
    </row>
    <row r="48" spans="2:10" ht="57.75" customHeight="1" x14ac:dyDescent="0.15">
      <c r="B48" s="14"/>
      <c r="C48" s="1234" t="s">
        <v>4</v>
      </c>
      <c r="D48" s="1234"/>
      <c r="E48" s="1235"/>
      <c r="F48" s="15">
        <v>6.47</v>
      </c>
      <c r="G48" s="16">
        <v>1.08</v>
      </c>
      <c r="H48" s="16">
        <v>6.19</v>
      </c>
      <c r="I48" s="16">
        <v>6.85</v>
      </c>
      <c r="J48" s="17">
        <v>6.8</v>
      </c>
    </row>
    <row r="49" spans="2:10" ht="57.75" customHeight="1" thickBot="1" x14ac:dyDescent="0.2">
      <c r="B49" s="18"/>
      <c r="C49" s="1236" t="s">
        <v>5</v>
      </c>
      <c r="D49" s="1236"/>
      <c r="E49" s="1237"/>
      <c r="F49" s="19">
        <v>10.45</v>
      </c>
      <c r="G49" s="20" t="s">
        <v>556</v>
      </c>
      <c r="H49" s="20" t="s">
        <v>557</v>
      </c>
      <c r="I49" s="20">
        <v>0.72</v>
      </c>
      <c r="J49" s="21">
        <v>0.35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P2nrGQ+nirsXkTJ20ar2Owkrl9+HKZoyrj/cM20fSdP6UdBna5f0zg+cjyfUySmW+5khM/LskIWbVM6QtBUUQ==" saltValue="iHFWpINT5JRlFFx5hHaE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2020-09-10T05:31:16Z</cp:lastPrinted>
  <dcterms:created xsi:type="dcterms:W3CDTF">2020-02-10T04:25:10Z</dcterms:created>
  <dcterms:modified xsi:type="dcterms:W3CDTF">2020-09-10T05:44:50Z</dcterms:modified>
</cp:coreProperties>
</file>